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180" activeTab="0"/>
  </bookViews>
  <sheets>
    <sheet name="Export" sheetId="1" r:id="rId1"/>
  </sheets>
  <definedNames/>
  <calcPr calcId="162913"/>
  <extLst/>
</workbook>
</file>

<file path=xl/sharedStrings.xml><?xml version="1.0" encoding="utf-8"?>
<sst xmlns="http://schemas.openxmlformats.org/spreadsheetml/2006/main" count="39" uniqueCount="35">
  <si>
    <t>Název ZP</t>
  </si>
  <si>
    <t>Výrobní model</t>
  </si>
  <si>
    <t>předpokládaný počet za rok</t>
  </si>
  <si>
    <t>cena za 1 MJ bez DPH</t>
  </si>
  <si>
    <t>cena celkem bez DPH</t>
  </si>
  <si>
    <t>cena za 1 MJ vč. DPH</t>
  </si>
  <si>
    <t>cena celkem vč. DPH</t>
  </si>
  <si>
    <t>celková cena BTK za 1 rok bez DPH</t>
  </si>
  <si>
    <t>celková cena BTK za 1 rok včetně DPH</t>
  </si>
  <si>
    <t>cena na servis za 1 rok bez DPH</t>
  </si>
  <si>
    <t>cena za servis za 1 rok vč. DPH</t>
  </si>
  <si>
    <t>celková cena za BTK a servis bez DPH</t>
  </si>
  <si>
    <t>celková cena za BTK a servis vč. DPH</t>
  </si>
  <si>
    <t>Servisní práce</t>
  </si>
  <si>
    <t>předpokládaný počet přístrojů</t>
  </si>
  <si>
    <t>Cena za servisní výjezd (zahruje veškeré náklady na dopravu technika)</t>
  </si>
  <si>
    <t>Předpokládaná cena za servis za rok</t>
  </si>
  <si>
    <t>Celková cena</t>
  </si>
  <si>
    <t>Cena BTK a servis za rok</t>
  </si>
  <si>
    <t>Cena BTK a servis za 4 roky</t>
  </si>
  <si>
    <t>Dávkovač lineární ARGUS</t>
  </si>
  <si>
    <t>Pumpa infuzní ARGUS</t>
  </si>
  <si>
    <t>Systém antidekubitní Talley</t>
  </si>
  <si>
    <t>606 S</t>
  </si>
  <si>
    <t>A-400 Profesional</t>
  </si>
  <si>
    <t>A-707</t>
  </si>
  <si>
    <t>717 V</t>
  </si>
  <si>
    <t>Quattro Overlay</t>
  </si>
  <si>
    <t>VZ Realizace servisu zdravotnických prostředků – s výhradním zastoupením firmy CODAN MEDITECH s. r. o.</t>
  </si>
  <si>
    <t>Cena BTK/rok bez DPH</t>
  </si>
  <si>
    <t>Cena hodiny servisní práce (pouze v případě opravy - nevztahuje se na provádění BTK)</t>
  </si>
  <si>
    <t>Četnost BTK v měsících</t>
  </si>
  <si>
    <t>Cena BTK/ 1ks/ 24 měsíců</t>
  </si>
  <si>
    <t>Cena BTK/ 1 ks/ rok bez DPH</t>
  </si>
  <si>
    <t>Příloha č. 1 SOD -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</si>
</sst>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_K_č"/>
  </numFmts>
  <fonts count="6"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view="pageLayout" workbookViewId="0" topLeftCell="A1">
      <selection activeCell="I2" sqref="I2"/>
    </sheetView>
  </sheetViews>
  <sheetFormatPr defaultColWidth="9.140625" defaultRowHeight="15"/>
  <cols>
    <col min="1" max="1" width="45.421875" style="2" customWidth="1"/>
    <col min="2" max="2" width="23.140625" style="2" customWidth="1"/>
    <col min="3" max="3" width="15.8515625" style="2" customWidth="1"/>
    <col min="4" max="4" width="15.8515625" style="4" customWidth="1"/>
    <col min="5" max="7" width="15.8515625" style="5" customWidth="1"/>
    <col min="8" max="8" width="15.8515625" style="9" customWidth="1"/>
    <col min="9" max="9" width="15.8515625" style="5" customWidth="1"/>
    <col min="10" max="11" width="17.7109375" style="5" customWidth="1"/>
    <col min="12" max="245" width="15.00390625" style="2" customWidth="1"/>
    <col min="246" max="16384" width="9.140625" style="2" customWidth="1"/>
  </cols>
  <sheetData>
    <row r="1" spans="1:3" ht="15">
      <c r="A1" s="42"/>
      <c r="B1" s="42"/>
      <c r="C1" s="4"/>
    </row>
    <row r="2" spans="1:11" s="21" customFormat="1" ht="15.75">
      <c r="A2" s="3" t="s">
        <v>34</v>
      </c>
      <c r="B2" s="18"/>
      <c r="C2" s="18"/>
      <c r="D2" s="18"/>
      <c r="E2" s="19"/>
      <c r="F2" s="19"/>
      <c r="G2" s="19"/>
      <c r="H2" s="20"/>
      <c r="I2" s="19"/>
      <c r="J2" s="19"/>
      <c r="K2" s="19"/>
    </row>
    <row r="3" spans="1:11" s="21" customFormat="1" ht="15.75">
      <c r="A3" s="3" t="s">
        <v>28</v>
      </c>
      <c r="B3" s="18"/>
      <c r="C3" s="18"/>
      <c r="D3" s="18"/>
      <c r="E3" s="19"/>
      <c r="F3" s="19"/>
      <c r="G3" s="19"/>
      <c r="H3" s="20"/>
      <c r="I3" s="19"/>
      <c r="J3" s="19"/>
      <c r="K3" s="19"/>
    </row>
    <row r="5" spans="1:11" ht="37.5" customHeight="1">
      <c r="A5" s="1" t="s">
        <v>0</v>
      </c>
      <c r="B5" s="1" t="s">
        <v>1</v>
      </c>
      <c r="C5" s="1" t="s">
        <v>14</v>
      </c>
      <c r="D5" s="10" t="s">
        <v>31</v>
      </c>
      <c r="E5" s="11" t="s">
        <v>32</v>
      </c>
      <c r="F5" s="11" t="s">
        <v>33</v>
      </c>
      <c r="G5" s="11" t="s">
        <v>29</v>
      </c>
      <c r="H5" s="32"/>
      <c r="I5" s="32"/>
      <c r="J5" s="2"/>
      <c r="K5" s="2"/>
    </row>
    <row r="6" spans="1:11" ht="18" customHeight="1" thickBot="1">
      <c r="A6" s="29" t="s">
        <v>20</v>
      </c>
      <c r="B6" s="30" t="s">
        <v>23</v>
      </c>
      <c r="C6" s="31">
        <v>32</v>
      </c>
      <c r="D6" s="37"/>
      <c r="E6" s="36"/>
      <c r="F6" s="14">
        <f>E6/24*12</f>
        <v>0</v>
      </c>
      <c r="G6" s="14">
        <f>F6*C6</f>
        <v>0</v>
      </c>
      <c r="H6" s="34"/>
      <c r="I6" s="33"/>
      <c r="J6" s="2"/>
      <c r="K6" s="2"/>
    </row>
    <row r="7" spans="1:11" ht="18" customHeight="1" thickBot="1">
      <c r="A7" s="29" t="s">
        <v>21</v>
      </c>
      <c r="B7" s="30" t="s">
        <v>24</v>
      </c>
      <c r="C7" s="31">
        <v>6</v>
      </c>
      <c r="D7" s="37"/>
      <c r="E7" s="36"/>
      <c r="F7" s="14">
        <f aca="true" t="shared" si="0" ref="F7:F10">E7/24*12</f>
        <v>0</v>
      </c>
      <c r="G7" s="14">
        <f aca="true" t="shared" si="1" ref="G7:G10">F7*C7</f>
        <v>0</v>
      </c>
      <c r="H7" s="34"/>
      <c r="I7" s="33"/>
      <c r="J7" s="2"/>
      <c r="K7" s="2"/>
    </row>
    <row r="8" spans="1:11" ht="18" customHeight="1" thickBot="1">
      <c r="A8" s="29" t="s">
        <v>21</v>
      </c>
      <c r="B8" s="30" t="s">
        <v>25</v>
      </c>
      <c r="C8" s="31">
        <v>3</v>
      </c>
      <c r="D8" s="37"/>
      <c r="E8" s="36"/>
      <c r="F8" s="14">
        <f t="shared" si="0"/>
        <v>0</v>
      </c>
      <c r="G8" s="14">
        <f t="shared" si="1"/>
        <v>0</v>
      </c>
      <c r="H8" s="34"/>
      <c r="I8" s="33"/>
      <c r="J8" s="2"/>
      <c r="K8" s="2"/>
    </row>
    <row r="9" spans="1:11" ht="18" customHeight="1" thickBot="1">
      <c r="A9" s="29" t="s">
        <v>21</v>
      </c>
      <c r="B9" s="30" t="s">
        <v>26</v>
      </c>
      <c r="C9" s="31">
        <v>24</v>
      </c>
      <c r="D9" s="37"/>
      <c r="E9" s="36"/>
      <c r="F9" s="14">
        <f t="shared" si="0"/>
        <v>0</v>
      </c>
      <c r="G9" s="14">
        <f t="shared" si="1"/>
        <v>0</v>
      </c>
      <c r="H9" s="34"/>
      <c r="I9" s="33"/>
      <c r="J9" s="2"/>
      <c r="K9" s="2"/>
    </row>
    <row r="10" spans="1:11" ht="18" customHeight="1" thickBot="1">
      <c r="A10" s="29" t="s">
        <v>22</v>
      </c>
      <c r="B10" s="30" t="s">
        <v>27</v>
      </c>
      <c r="C10" s="31">
        <v>2</v>
      </c>
      <c r="D10" s="37"/>
      <c r="E10" s="36"/>
      <c r="F10" s="14">
        <f t="shared" si="0"/>
        <v>0</v>
      </c>
      <c r="G10" s="14">
        <f t="shared" si="1"/>
        <v>0</v>
      </c>
      <c r="H10" s="34"/>
      <c r="I10" s="33"/>
      <c r="J10" s="2"/>
      <c r="K10" s="2"/>
    </row>
    <row r="11" spans="3:9" s="12" customFormat="1" ht="18" customHeight="1">
      <c r="C11" s="15">
        <f>SUM(C6:C10)</f>
        <v>67</v>
      </c>
      <c r="D11" s="15"/>
      <c r="E11" s="16"/>
      <c r="G11" s="35" t="s">
        <v>4</v>
      </c>
      <c r="H11" s="35"/>
      <c r="I11" s="7">
        <f>SUM(G6:G10)</f>
        <v>0</v>
      </c>
    </row>
    <row r="12" spans="7:11" ht="18" customHeight="1">
      <c r="G12" s="35" t="s">
        <v>6</v>
      </c>
      <c r="H12" s="35"/>
      <c r="I12" s="7">
        <f>I11*1.21</f>
        <v>0</v>
      </c>
      <c r="J12" s="2"/>
      <c r="K12" s="2"/>
    </row>
    <row r="13" ht="18" customHeight="1">
      <c r="L13" s="17"/>
    </row>
    <row r="14" spans="3:12" ht="18" customHeight="1">
      <c r="C14" s="24"/>
      <c r="D14" s="25"/>
      <c r="L14" s="17"/>
    </row>
    <row r="15" spans="1:12" ht="27" customHeight="1">
      <c r="A15" s="38" t="s">
        <v>13</v>
      </c>
      <c r="B15" s="39"/>
      <c r="C15" s="27"/>
      <c r="D15" s="26"/>
      <c r="E15" s="1" t="s">
        <v>2</v>
      </c>
      <c r="F15" s="1" t="s">
        <v>3</v>
      </c>
      <c r="G15" s="1" t="s">
        <v>5</v>
      </c>
      <c r="H15" s="1" t="s">
        <v>4</v>
      </c>
      <c r="I15" s="1" t="s">
        <v>6</v>
      </c>
      <c r="L15" s="5"/>
    </row>
    <row r="16" spans="1:13" ht="18" customHeight="1">
      <c r="A16" s="40" t="s">
        <v>15</v>
      </c>
      <c r="B16" s="41"/>
      <c r="C16" s="27"/>
      <c r="D16" s="26"/>
      <c r="E16" s="13">
        <v>5</v>
      </c>
      <c r="F16" s="36"/>
      <c r="G16" s="6">
        <f>F16*1.21</f>
        <v>0</v>
      </c>
      <c r="H16" s="6">
        <f>F16*E16</f>
        <v>0</v>
      </c>
      <c r="I16" s="6">
        <f>H16*1.21</f>
        <v>0</v>
      </c>
      <c r="J16" s="9"/>
      <c r="L16" s="5"/>
      <c r="M16" s="5"/>
    </row>
    <row r="17" spans="1:13" ht="18" customHeight="1">
      <c r="A17" s="41" t="s">
        <v>30</v>
      </c>
      <c r="B17" s="43"/>
      <c r="C17" s="43"/>
      <c r="D17" s="44"/>
      <c r="E17" s="13">
        <v>40</v>
      </c>
      <c r="F17" s="36"/>
      <c r="G17" s="6">
        <f>F17*1.21</f>
        <v>0</v>
      </c>
      <c r="H17" s="6">
        <f>F17*E17</f>
        <v>0</v>
      </c>
      <c r="I17" s="6">
        <f>H17*1.21</f>
        <v>0</v>
      </c>
      <c r="J17" s="9"/>
      <c r="L17" s="5"/>
      <c r="M17" s="5"/>
    </row>
    <row r="18" spans="1:13" ht="18" customHeight="1">
      <c r="A18" s="8" t="s">
        <v>16</v>
      </c>
      <c r="B18" s="22"/>
      <c r="C18" s="24"/>
      <c r="D18" s="25"/>
      <c r="E18" s="22"/>
      <c r="F18" s="22"/>
      <c r="G18" s="23"/>
      <c r="H18" s="7">
        <f>SUM(H16:H17)</f>
        <v>0</v>
      </c>
      <c r="I18" s="7">
        <f>H18*1.21</f>
        <v>0</v>
      </c>
      <c r="J18" s="9"/>
      <c r="L18" s="5"/>
      <c r="M18" s="5"/>
    </row>
    <row r="19" ht="18" customHeight="1"/>
    <row r="20" spans="2:3" ht="18" customHeight="1">
      <c r="B20" s="24"/>
      <c r="C20" s="24"/>
    </row>
    <row r="21" spans="1:9" ht="27" customHeight="1">
      <c r="A21" s="8" t="s">
        <v>17</v>
      </c>
      <c r="B21" s="27"/>
      <c r="C21" s="28"/>
      <c r="D21" s="1" t="s">
        <v>7</v>
      </c>
      <c r="E21" s="1" t="s">
        <v>8</v>
      </c>
      <c r="F21" s="1" t="s">
        <v>9</v>
      </c>
      <c r="G21" s="1" t="s">
        <v>10</v>
      </c>
      <c r="H21" s="1" t="s">
        <v>11</v>
      </c>
      <c r="I21" s="1" t="s">
        <v>12</v>
      </c>
    </row>
    <row r="22" spans="1:9" ht="18" customHeight="1">
      <c r="A22" s="8" t="s">
        <v>18</v>
      </c>
      <c r="B22" s="27"/>
      <c r="C22" s="28"/>
      <c r="D22" s="6">
        <f>I11</f>
        <v>0</v>
      </c>
      <c r="E22" s="6">
        <f>D22*1.21</f>
        <v>0</v>
      </c>
      <c r="F22" s="6">
        <f>H18</f>
        <v>0</v>
      </c>
      <c r="G22" s="6">
        <f>F22*1.21</f>
        <v>0</v>
      </c>
      <c r="H22" s="6">
        <f>D22+F22</f>
        <v>0</v>
      </c>
      <c r="I22" s="6">
        <f>H22*1.21</f>
        <v>0</v>
      </c>
    </row>
    <row r="23" spans="1:9" ht="18" customHeight="1">
      <c r="A23" s="8" t="s">
        <v>19</v>
      </c>
      <c r="B23" s="27"/>
      <c r="C23" s="28"/>
      <c r="D23" s="6">
        <f>D22*4</f>
        <v>0</v>
      </c>
      <c r="E23" s="6">
        <f>D23*1.21</f>
        <v>0</v>
      </c>
      <c r="F23" s="6">
        <f>F22*4</f>
        <v>0</v>
      </c>
      <c r="G23" s="6">
        <f>F23*1.21</f>
        <v>0</v>
      </c>
      <c r="H23" s="7">
        <f>D23+F23</f>
        <v>0</v>
      </c>
      <c r="I23" s="7">
        <f>H23*1.21</f>
        <v>0</v>
      </c>
    </row>
  </sheetData>
  <mergeCells count="4">
    <mergeCell ref="A15:B15"/>
    <mergeCell ref="A16:B16"/>
    <mergeCell ref="A1:B1"/>
    <mergeCell ref="A17:D17"/>
  </mergeCells>
  <printOptions/>
  <pageMargins left="0.15748031496062992" right="0.15748031496062992" top="0.3937007874015748" bottom="0.3937007874015748" header="0.31496062992125984" footer="0.31496062992125984"/>
  <pageSetup fitToHeight="1" fitToWidth="1" horizontalDpi="600" verticalDpi="600" orientation="landscape" paperSize="9" scale="80" r:id="rId1"/>
  <headerFooter>
    <oddHeader>&amp;RVZ ev. Č ZC01/2023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Cabáková Jarmila</dc:creator>
  <cp:keywords/>
  <dc:description/>
  <cp:lastModifiedBy>Janušková Lenka, Ing.</cp:lastModifiedBy>
  <cp:lastPrinted>2023-03-07T10:50:17Z</cp:lastPrinted>
  <dcterms:created xsi:type="dcterms:W3CDTF">2019-10-30T08:05:00Z</dcterms:created>
  <dcterms:modified xsi:type="dcterms:W3CDTF">2023-04-04T07:12:56Z</dcterms:modified>
  <cp:category/>
  <cp:version/>
  <cp:contentType/>
  <cp:contentStatus/>
</cp:coreProperties>
</file>