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 - Lůžka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<sst xmlns="http://schemas.openxmlformats.org/spreadsheetml/2006/main" count="664" uniqueCount="164">
  <si>
    <t>Část veřejné zakázky</t>
  </si>
  <si>
    <t>Název části veřejné zakázky</t>
  </si>
  <si>
    <t>Lůžka</t>
  </si>
  <si>
    <t>předmět plnění</t>
  </si>
  <si>
    <t>cena v Kč bez DPH</t>
  </si>
  <si>
    <r>
      <rPr>
        <b/>
        <i/>
        <sz val="11"/>
        <rFont val="Calibri"/>
        <family val="2"/>
        <scheme val="minor"/>
      </rPr>
      <t>Pokyny pro dodavatele:</t>
    </r>
    <r>
      <rPr>
        <i/>
        <sz val="11"/>
        <rFont val="Calibri"/>
        <family val="2"/>
        <scheme val="minor"/>
      </rPr>
      <t xml:space="preserve"> Dodavatel pravdivě vyplní všechna prázdná pole ve sloupcích E, F a G.
Ve sloupci E dodavatel uvede „ANO“ v případě, že jím nabízené plnění podmínku splňuje, „NE“ v případě, že ji nesplňuje. Ve sloupci F dodavatel uvede konkrétní hodnotu či způsob splnění podmínky tak, jak nabízený přístroj podmínku splňuje. Je-li v podmínce předepsána konkrétní hodnota, rozsah hodnot, min. či max. hodnota, dodavatel uvede konkrétní hodnotu(y), kterou(ými) nabízené plnění disponuje. Ve sloupci G dodavatel uvede jednotkovou cenu dané položky plnění.
Přitom platí, že níže uvedené technické podmínky jsou minimální (popř. dle jejich povahy jako maximální) a závazné, tj. vyjadřují minimální technickou úroveň, která musí být dodavatelem dodržena.
Další informace a pokyny pro dodavatele jsou uvedeny v Zadávací dokumentaci.
</t>
    </r>
    <r>
      <rPr>
        <b/>
        <i/>
        <sz val="11"/>
        <rFont val="Calibri"/>
        <family val="2"/>
        <scheme val="minor"/>
      </rPr>
      <t>Tyto pokyny dodavatel před finalizací dokumentu vymaže.</t>
    </r>
  </si>
  <si>
    <r>
      <t xml:space="preserve">Název a označení plnění nabízeného dodavatelem 
</t>
    </r>
    <r>
      <rPr>
        <sz val="11"/>
        <color theme="1"/>
        <rFont val="Calibri"/>
        <family val="2"/>
        <scheme val="minor"/>
      </rPr>
      <t>(výrobce, řada, typové označení)</t>
    </r>
  </si>
  <si>
    <t>technická podmínka</t>
  </si>
  <si>
    <t>splňuje (Ano/Ne)</t>
  </si>
  <si>
    <t>způsob splnění podmínky</t>
  </si>
  <si>
    <t>cena za 1 ks v Kč bez DPH</t>
  </si>
  <si>
    <t>počet ks</t>
  </si>
  <si>
    <t>cena celkem v Kč bez DPH</t>
  </si>
  <si>
    <t>Lůžko</t>
  </si>
  <si>
    <r>
      <t>Bezpečnost lůžka odpovídající normě ČSN EN 60601-2-52 (364801) v platném znění</t>
    </r>
    <r>
      <rPr>
        <sz val="11"/>
        <color rgb="FFFF0000"/>
        <rFont val="Calibri"/>
        <family val="2"/>
        <scheme val="minor"/>
      </rPr>
      <t>*</t>
    </r>
  </si>
  <si>
    <t>X</t>
  </si>
  <si>
    <t>Oboustranně mechanické rychlospuštění zádového dílu (CPR), ovladač dostupný v jakékoli poloze lůžka s aktivovanými i sklopenými postranicemi</t>
  </si>
  <si>
    <t>Přídavný sesterský ovládací panel s možností umístění na čele lůžka a s možností jednoduchého odpojení od lůžka</t>
  </si>
  <si>
    <t>Přídavný pacientský ovladač s možností umístění v dosahu pacienta s možností jednoduchého odpojení od lůžka</t>
  </si>
  <si>
    <t>Systém ochrany před opomenutím nezabrzděného lůžka (alarm nezabrzděného lůžka, automatická brzda apod.)</t>
  </si>
  <si>
    <t>Plně integrovaný aktivní antidekubitní systém splňující následující požadavky:</t>
  </si>
  <si>
    <t>Systém s plně automatickým nastavením tlaku dle váhy a polohy pacienta, tj. bez nutnosti nastavení obsluhou</t>
  </si>
  <si>
    <t>Systém ochrany před nežádoucí manipulací a chybným nastavením</t>
  </si>
  <si>
    <t>Kompresorem řízené aktivní provzdušnění jádra matrace pro odvedení přebytečného tepla a vlhkosti od těla pacienta (min. 20 l/hod)</t>
  </si>
  <si>
    <t>Alarm v případě výpadku napájení a špatné funkčnosti</t>
  </si>
  <si>
    <t>Systém automatické ochrany všech motorů při mechanickém přetížení – jakýkoli systém na bázi destrukce jeho komponent (pojistek apod.) není přípustný</t>
  </si>
  <si>
    <t>Postranní univerzální lišty a držáky na příslušenství</t>
  </si>
  <si>
    <t>Zálohová baterie s autodiagnostikou kapacity a životnosti</t>
  </si>
  <si>
    <t>Přívodní barevně zvýrazněný kroucený EU přívodní kabel 230 - 240 V</t>
  </si>
  <si>
    <t>Svorka pro vyrovnání el. potenciálu</t>
  </si>
  <si>
    <t>Možnost exportu servisních dat z řídicí jednotky pro rychlou diagnostiku a prevenci závad</t>
  </si>
  <si>
    <t>Příslušenství ke každému lůžku:</t>
  </si>
  <si>
    <t>Hrazda se samonavíjecí rukojetí</t>
  </si>
  <si>
    <t>Infuzní stojan</t>
  </si>
  <si>
    <t>Držák močové lahve</t>
  </si>
  <si>
    <t>Háčky na univerzální liště na obou stranách lůžka</t>
  </si>
  <si>
    <t>Aktivní antidekubitní matrace pro integrovaný systém v lůžku</t>
  </si>
  <si>
    <t>Funkčně a rozměrově plně kompatibilní s dodávaným lůžkem</t>
  </si>
  <si>
    <t>Stabilní konstrukce lůžka</t>
  </si>
  <si>
    <t>Vnější rozměry lůžka vč. postranic maximálně 2200 x 1000 mm</t>
  </si>
  <si>
    <t>Bezpečné pracovní zatížení min. 270 kg</t>
  </si>
  <si>
    <t>Prodloužení lůžka minimálně o 30 cm s integrovanou podporou pro matraci, prodloužení musí být schopna provést snadno a samostatně jedna sestra bez použití nářadí</t>
  </si>
  <si>
    <t>Zdvih ložné plochy pomocí elektromotoru v rozsahu min. 450 - 950 mm pro bezpečnou práci personálu, bezpečnou péči a mobilizaci pacienta</t>
  </si>
  <si>
    <t>Elektricky polohovatelná čtyřdílná ložná plocha min. 2000 x 900 mm – minimálně zádový a stehenní díl polohovatelný nezávisle pomocí elektromotorů, s indikátorem stupně náklonu zádového dílu, lýtkový díl může být polohovatelný i mechanicky</t>
  </si>
  <si>
    <t>Oboustranný laterální náklon minimálně +/- 15°</t>
  </si>
  <si>
    <t>Ložná plocha s automatickým odsunem (autoregresí) zádového i stehenního dílu při polohování pro eliminaci tlaku a střižných sil působících na tělo pacienta</t>
  </si>
  <si>
    <t>Náklon do Trendelenburgovy a Antitrendeleburgovy polohy min. 12° pomocí elektromotoru pro včasnou postupnou vertikalizaci, posazení a mobilizaci pacienta</t>
  </si>
  <si>
    <t>Sklopné madlo pro snadné vstávání z lůžka</t>
  </si>
  <si>
    <t>Kompaktní plastová odnímatelná čela, s aretací proti samovolnému vytažení při transportu</t>
  </si>
  <si>
    <t>Hlavové čelo s konstantní výškou při polohování lůžka pro bezpečnou manipulaci v blízkosti ramp, přístrojů apod.</t>
  </si>
  <si>
    <t>Plastové dělené postranice s ergonomickým ovládáním (polohování dělených postranic spolu s příslušným zádovým dílem)</t>
  </si>
  <si>
    <t>Bezpečné sklápění postranic s tlumičem či plynopružinou, s bezpečnostní blokací spuštění při zatížení pacientem zevnitř</t>
  </si>
  <si>
    <t>Oboustranně v postranicích integrované sesterské a pacientské ovladače</t>
  </si>
  <si>
    <t>Centrální sesterský ovládací panel s možností blokace jednotlivých funkcí na všech ovladadačích a s přednaprogramovanými důležitými polohami (minimálně: resuscitační poloha CPR, kardiacké křeslo, Trendelenburgova poloha, případně další)</t>
  </si>
  <si>
    <t>Oboustranně integrované nožní ovladače pro výškové nastavení lůžka</t>
  </si>
  <si>
    <t>Oboustranně integrované nožní ovladače pro laterální náklon</t>
  </si>
  <si>
    <t>Kolečka s centrálním ovládáním brzd ve všech 4 rozích, průměr min. 150 mm, ovládací páky dvouzvratné (veškeré ovládání chodidlem, nikoli nártem) dobře dostupné z čela i boků</t>
  </si>
  <si>
    <t>Jednoduše ovladatelný motorizovaný pohon pro jízdu vpřed i vzad</t>
  </si>
  <si>
    <t>Noční podsvícení a podsvícení lůžka signalizující nejnižší polohu</t>
  </si>
  <si>
    <t>Vodorovná ochranná nárazová kolečka ve všech 4 rozích lůžka</t>
  </si>
  <si>
    <t>Bez externího kompresoru, hadic a kabelů, ovladatelný z ovládacího panelu oboustranně integrovaného v postranicích lůžka</t>
  </si>
  <si>
    <t>Adaptéry pro kurtovací popruhy</t>
  </si>
  <si>
    <t>Matrace pro vysoké riziko vzniku dekubitů a podporu léčby již vzniklých dekubitů</t>
  </si>
  <si>
    <t>Matrace samonosná (bez nutnosti použití původní pasivní matrace)</t>
  </si>
  <si>
    <t>Minimálně 2 celový systém</t>
  </si>
  <si>
    <t>Individuální cely se systémem samouzavíratelných ventilů</t>
  </si>
  <si>
    <t>Možnost vyjmutí a odpojení až 2 cel v místě rizikové zóny (nulový tlak) bez vlivu na fungování celé matrace</t>
  </si>
  <si>
    <t>Automatická ochrana matrace při poloze v sedě – zvětšení tlaku v místě největšího tlaku klienta při sezení</t>
  </si>
  <si>
    <t>Cely v místě trupu s možností mikroklima – řízené propouštění vzduchu</t>
  </si>
  <si>
    <t>Možnost rychlého vypuštění matrace – CPR</t>
  </si>
  <si>
    <t>Funkce transportní mód – statický tlak minimálně po 8 hodin bez použití elektrické sítě</t>
  </si>
  <si>
    <t>Nosnost matrace min. 160 kg</t>
  </si>
  <si>
    <t>Výška matrace min. 15 cm</t>
  </si>
  <si>
    <t>Potah snímatelný, paropropustný, pružný ve všech směrech, zip na všech stranách matrace</t>
  </si>
  <si>
    <t>Pasivní antidekubitní matrace</t>
  </si>
  <si>
    <t>Jádro matrace kombinované ze studené PUR pěny a viskoelastické paměťové pěny pro vynikající rozložení tlaku a dlouhou životnost matrace, nosná část jádra ze studené PUR pěny o hustotě min. 80 kg/m3 a odporem proti stlačení cca 4 kPa (+/- 10 %), na povrchu jádra vrstva min. 7 cm viskoelastické paměťové pěny o hustotě min. 85 kg/m3 a odporem proti stlačení cca 3 kPa (+/- 10 %), vyztužené boky jádra ze studené PUR pěny o hustotě min. 40 kg/m3 a odporem proti stlačení cca 4 kPa (+/- 10 %), všechny pěny se sníženou hořlavostí (min. CRIB 5), jádro matrace s prořezy a spoje jednotlivých vrstev bez lepení pro dobrou ventilaci a dokonalé přizpůsobení jádra při polohování lůžka</t>
  </si>
  <si>
    <t>Na celém povrchu jádra odolná separační tkanina o gramáži min. 140 g/m2 pro ochranu jádra, eliminaci smykových sil a snazší snímání/nasazování potahu matrace</t>
  </si>
  <si>
    <t>Snímatelný PES/PUR potah o gramáži min. 230 g/m2, velmi odolný zip s ochrannou chlopní proti znečištění, paropropustný, voděodolný, spoje potahu zabraňující průsaku nečistot do jádra – kontinuálně vysokofrekvenčně svařované či lepené</t>
  </si>
  <si>
    <t>Materiál potahu antimikrobiální s ionty stříbra/zinku apod., desinfikovatelný běžnými prostředky, obousměrně pružný, se sníženou hořlavostí (min. CRIB 5)</t>
  </si>
  <si>
    <t>Na potahu transportní madla pro jednoduchou manipulaci</t>
  </si>
  <si>
    <t>Nosnost matrace min. 190 kg</t>
  </si>
  <si>
    <t>Výška matrace min. 16 cm</t>
  </si>
  <si>
    <t>Tvarově a funkčně plně kompatibilní s dodávaným lůžkem</t>
  </si>
  <si>
    <t xml:space="preserve">Pasivní antidekubitní matrace </t>
  </si>
  <si>
    <t>Jádro matrace kombinované ze studených PUR pěn, nosná část jádra ze studené PUR pěny o hustotě min. 40 kg/m3 a odporem proti stlačení cca 4 kPa (+/- 10 %), na povrchu jádra vrstva min. 7 cm studené PUR pěny o hustotě min. 50 kg/m3 a odporem proti stlačení cca 3,6 kPa (+/- 10 %), vyztužené boky jádra ze studené PUR pěny o hustotě min. 40 kg/m3 a odporem proti stlačení cca 4 kPa (+/- 10 %), všechny pěny se sníženou hořlavostí (min. CRIB 5), jádro matrace s prořezy a spoje jednotlivých vrstev bez lepení pro dobrou ventilaci a dokonalé přizpůsobení jádra při polohování lůžka</t>
  </si>
  <si>
    <t>Snímatelný PES/PUR potah o gramáži min. 230 g/m2, velmi odolný zip s ochrannou chlopní proti znečištění, paropropustný, voděodolný</t>
  </si>
  <si>
    <t>Nosnost matrace min. 150 kg</t>
  </si>
  <si>
    <t>Výška matrace min. 14 cm</t>
  </si>
  <si>
    <t>Centrální sesterský ovládací panel s možností umístění na čele lůžka a s možností jednoduchého odpojení od lůžka, panel s možností blokace jednotlivých funkcí na pacientském ovladadači a s přednaprogramovanými důležitými polohami (minimálně: resuscitační poloha CPR, kardiacké křeslo, Trendelenburgova poloha, případně další)</t>
  </si>
  <si>
    <t>Bezpečné pracovní zatížení min. 300 kg</t>
  </si>
  <si>
    <t>Zdvih ložné plochy pomocí elektromotoru v rozsahu min. 310 - 800 mm pro bezpečnou práci personálu, bezpečnou péči a mobilizaci pacienta</t>
  </si>
  <si>
    <t>Bezpečné sklápění postranic s tlumičem či plynopružinou, automatická blokace spuštění při zatížení pacientem zevnitř</t>
  </si>
  <si>
    <t>Oboustranně v postranicích integrované oboustranné sesterské a pacientské ovladače s podsvícenou klávesnicí</t>
  </si>
  <si>
    <t>Centrální sesterský ovládací panel, možností blokace jednotlivých funkcí na všech ovladadačích a s přednaprogramovanými důležitými polohami (minimálně: resuscitační poloha CPR, kardiacké křeslo, Trendelenburgova poloha, případně další)</t>
  </si>
  <si>
    <t>Bezpečné pracovní zatížení min. 250 kg</t>
  </si>
  <si>
    <t>Prodloužení lůžka minimálně o 15 cm s integrovanou podporou pro matraci, prodloužení musí být schopna provést snadno samostatně jedna sestra</t>
  </si>
  <si>
    <t>Zdvih ložné plochy pomocí elektromotoru v rozsahu min. 400 - 700 mm pro bezpečnou práci personálu, bezpečnou péči a mobilizaci pacienta</t>
  </si>
  <si>
    <t>Elektricky polohovatelná čtyřdílná ložná plocha min. 2000 x 860 mm – minimálně zádový a stehenní díl polohovatelný nezávisle pomocí elektromotorů, s indikátorem stupně náklonu zádového dílu, lýtkový díl může být polohovatelný i mechanicky</t>
  </si>
  <si>
    <t xml:space="preserve">Oboustranně v postranicích integrované oboustranné sesterské a pacientské ovladače </t>
  </si>
  <si>
    <t>Centrální sesterský ovládací panel s možností umístění na čele lůžka a s možností blokace jednotlivých funkcí na všech ovladadačích a s přednaprogramovanými důležitými polohami (minimálně: resuscitační poloha CPR, kardiacké křeslo, Trendelenburgova poloha, případně další)</t>
  </si>
  <si>
    <t xml:space="preserve">Kolečka s centrálním ovládáním brzd pomocí minimálně dvou brzdových pák, ovládání od nožní části, průměr min. 125 mm, ovládací páky dvouzvratné (veškeré ovládání chodidlem, nikoli nártem) dobře dostupné z nožní části i boků </t>
  </si>
  <si>
    <t>Stabilní konstrukce lůžka (konstrukce se nesmí pohybovat či kroutit ani při maximálním provozním zatížení)</t>
  </si>
  <si>
    <t>Bezpečné pracovní zatížení min. 200 kg</t>
  </si>
  <si>
    <t>Prodloužení lůžka minimálně o 12 cm bez použití nářadí</t>
  </si>
  <si>
    <t>Zdvih ložné plochy pomocí elektromotoru v rozsahu min. 430 - 800 mm pro bezpečnou práci personálu, bezpečnou péči a mobilizaci pacienta</t>
  </si>
  <si>
    <t>Elektricky polohovatelná čtyřdílná ložná plocha min. 2000 x 850 mm – minimálně zádový a stehenní díl polohovatelný nezávisle pomocí elektromotorů, lýtkový díl může být polohovatelný i mechanicky</t>
  </si>
  <si>
    <t>Odnímatelné plastové kryty ložné plochy</t>
  </si>
  <si>
    <t>Kryt podvozku</t>
  </si>
  <si>
    <t>Ložná plocha s automatickým odsunem (autoregresí) z, minimálně zádového dílu min. 110 mm při polohování pro eliminaci tlaku a střižných sil působících na tělo pacienta</t>
  </si>
  <si>
    <t>Náklon do Trendelenburgovy a Antitrendeleburgovy polohy min. 15° pomocí elektromotoru pro včasnou postupnou vertikalizaci, posazení a mobilizaci pacienta</t>
  </si>
  <si>
    <t>Možnost mechanického rychlospuštění zádového dílu (CPR)</t>
  </si>
  <si>
    <t xml:space="preserve">Půběžné spustitelné postranice </t>
  </si>
  <si>
    <t>Odnímatelné čela z HPL s hliníkovými sloupky pro snažší manipulaci</t>
  </si>
  <si>
    <t>Centrální sesterský ovládací panel s možností blokace jednotlivých funkcí a s přednaprogramovanými důležitými polohami (minimálně: resuscitační poloha CPR, kardiacké křeslo, Trendelenburgova poloha, případně další)</t>
  </si>
  <si>
    <t>Pacientský ruční ovladač s LED svítilnou</t>
  </si>
  <si>
    <t>Kolečka s centrálním ovládáním brzd ve všech 4 rozích, průměr min. 150 mm, ovládací páky dvouzvratné (veškeré ovládání chodidlem, nikoli nártem)</t>
  </si>
  <si>
    <t>Vodorovná ochranna pomocí nárazových koleček ve všech 4 rozích lůžka</t>
  </si>
  <si>
    <t>Automatická nedestruktivní (proudová) ochrana všech motorů při mechanickém přetížení (použití pojistek a jiných nadproudových ochran fungujících na destruktivních principech se nepřipouští)</t>
  </si>
  <si>
    <t>Zálohová baterie s autodiagnostikou stavu nabití na sesterském panelu</t>
  </si>
  <si>
    <t xml:space="preserve">Možnost výběru barevných dekorů </t>
  </si>
  <si>
    <t>Pojízdný, oboustranný stolek k lůžku pro pacienta</t>
  </si>
  <si>
    <t>Uzamykatelný úložný prostor, zásuvka</t>
  </si>
  <si>
    <t>Stabilní a jednoduše čistitelná konstrukce stolku, např. kov, plast, HPL, nikoli dřevo či LTD</t>
  </si>
  <si>
    <t>Odolná horní plocha a jídelní deska s postranními lištami či zvýšenými okraji zamezujícími pádu položených předmětů</t>
  </si>
  <si>
    <t>Kolečka o průměru min. 75 mm, s centrálním ručním ovládáním brzd koleček pro snadnou obsluhu pacientem z lůžka</t>
  </si>
  <si>
    <t>Členění stolku – nahoře malá a dole velká zásuvka, nika, zásuvky s kvalitními výsuvy na ložiskách</t>
  </si>
  <si>
    <t>Vyjímatelné vložky zásuvek</t>
  </si>
  <si>
    <t>Držák na zavěšení ručníku, manipulační madla na korpusu stolku, drátěná police ve spodní části stolku</t>
  </si>
  <si>
    <t>Možnost výběru barevných dekorů shodných s lůžky</t>
  </si>
  <si>
    <t>Stabilní a velmi jednoduše čistitelná sloupová konstrukce lůžka</t>
  </si>
  <si>
    <t>Hydraulický zdvih lůžka minimálně v rozsahu 600 - 850 mm, ovládací pedály na obou stranách lůžka</t>
  </si>
  <si>
    <t>Čtyřdílná ložná plocha min. 1900 x 650 mm, minimálně zádový a stehenní díl polohovatelný s posilováním pomocí plynových pružin</t>
  </si>
  <si>
    <t>Ložná plocha RTG transparentní, kompatibilní pro C rameno a s držákem RTG kazety – univerzální velikost</t>
  </si>
  <si>
    <t>Hydraulický náklon do Trendelenburgovy a Antitrendeleburgovy polohy min. 12°</t>
  </si>
  <si>
    <t>Integrované sklopné postranice nepřesahující vnější obrys lůžka, bezpečné plynulé sklápění postranic s tlumičem či plynovou pružinou, automatická blokace spuštění při zatížení pacientem zevnitř</t>
  </si>
  <si>
    <t>Kolečka s centrálním ovládáním brzd ze všech 4 stran, průměr min. 200 mm</t>
  </si>
  <si>
    <t>Motorizovaný pohon pro jízdu vpřed i vzad s automatickou brzdou</t>
  </si>
  <si>
    <t>Prostor na umístění tlakové lahve O2</t>
  </si>
  <si>
    <t>Držáky a lišty na příslušenství</t>
  </si>
  <si>
    <t>Ochranná nárazová kolečka v rozích a nárazníky po celém obvodu lůžka</t>
  </si>
  <si>
    <t>2x integrovaný (tj. neodnímatelný) výsuvný a sklopný infuzní stojan u hlavy pacienta, možný pro použití jako tlačného madla</t>
  </si>
  <si>
    <t>Komfortní matrace pro delší pobyt pacienta na lůžku, kombinovaná ze studené PUR a viskoelastické pěny s voděodolným paropropustným antistatickým potahem, výška minimálně 10 cm</t>
  </si>
  <si>
    <t>Koš/box na drobný materiál</t>
  </si>
  <si>
    <t>Držák na kyslíkovou lahev</t>
  </si>
  <si>
    <t>Držák na roli papíru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</si>
  <si>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Ve vztahu k odkazované normě a požadavkům v ní uvedeným zadavatel v souladu s ust. § 89 odst. 3 zák. č. 134/2016 Sb., o zadávání veřejných zakázek, ve znění pozdějších předpisů, poskytuje možnost nabídnout rovnocenné řešení; v případě, že dodavatel této zákonem dané možnosti využije, je povinen v nabídce předložit podrobný popis nabízeného přístroje, ze kterého bude rovnocennost nabízeného řešení s uvedenou normou jednoznačně zřejmá.</t>
    </r>
  </si>
  <si>
    <r>
      <t xml:space="preserve">Příloha č. 1 Zadávací dokumentace / smlouvy - </t>
    </r>
    <r>
      <rPr>
        <b/>
        <sz val="11"/>
        <color theme="1"/>
        <rFont val="Calibri"/>
        <family val="2"/>
        <scheme val="minor"/>
      </rPr>
      <t>Specifikace předmětu plnění</t>
    </r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</si>
  <si>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Zdravotnické přístroje III</t>
    </r>
  </si>
  <si>
    <t>DPH v %</t>
  </si>
  <si>
    <t>DPH v Kč</t>
  </si>
  <si>
    <t>cena v Kč vč. DPH</t>
  </si>
  <si>
    <t>Celková cena v Kč vč. DPH</t>
  </si>
  <si>
    <t>celková cena v Kč bez DPH</t>
  </si>
  <si>
    <t>Vnější rozměry lůžka vč. postranic maximálně 2200 x 1100 mm</t>
  </si>
  <si>
    <t>Vnější rozměry lůžka vč. postranic maximálně 2100 x 1100 mm</t>
  </si>
  <si>
    <t>Integrovaná plynule výškově stavitelná jídelní deska, jejíž spodní výška od podlahy je min. 700 mm a rozsah zdvihu bude min. 300 mm, s posilováním mechanickou či plynovou pružinou, naklopitelná pro čtení i psaní, s automatickou aretací výšky a náklonu pro bezpečné a jednoduché ovládání, rozměry vhodné pro tác s jídlem min. 580 x 330 mm, nosnost min. 8 kg</t>
  </si>
  <si>
    <t xml:space="preserve">A. Nemocniční lůžko pro intenzivní a standardní péči </t>
  </si>
  <si>
    <t>B. Nemocniční lůžka pro standardní péči I</t>
  </si>
  <si>
    <t>C. Nemocniční lůžka pro standardní péči II</t>
  </si>
  <si>
    <t>D. Nemocniční lůžka pro standardní péči III</t>
  </si>
  <si>
    <t>E. Nemocniční lůžka pro standardní péči IV</t>
  </si>
  <si>
    <t>F. Nemocniční lůžka pro standardní péči V</t>
  </si>
  <si>
    <t>G. Pacientské samoobslužné stolky s jídelní deskou</t>
  </si>
  <si>
    <t>H. Transportní lůžka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</si>
</sst>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164" formatCode="#,##0.\-"/>
    <numFmt numFmtId="165" formatCode="#,##0.00_ ;\-#,##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F3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right" vertical="top" indent="2"/>
      <protection locked="0"/>
    </xf>
    <xf numFmtId="0" fontId="0" fillId="0" borderId="0" xfId="0" applyAlignment="1">
      <alignment horizontal="center" vertical="top"/>
    </xf>
    <xf numFmtId="164" fontId="3" fillId="0" borderId="0" xfId="0" applyNumberFormat="1" applyFont="1" applyAlignment="1">
      <alignment horizontal="right" vertical="top" indent="2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horizontal="left" vertical="center" wrapText="1" inden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right" vertical="top" indent="2"/>
      <protection locked="0"/>
    </xf>
    <xf numFmtId="0" fontId="0" fillId="0" borderId="0" xfId="0" applyFill="1" applyAlignment="1">
      <alignment horizontal="center" vertical="top"/>
    </xf>
    <xf numFmtId="164" fontId="3" fillId="0" borderId="0" xfId="0" applyNumberFormat="1" applyFont="1" applyFill="1" applyAlignment="1">
      <alignment horizontal="right" vertical="top" indent="2"/>
    </xf>
    <xf numFmtId="0" fontId="0" fillId="0" borderId="0" xfId="0" applyFill="1"/>
    <xf numFmtId="0" fontId="0" fillId="4" borderId="12" xfId="0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0" fillId="4" borderId="14" xfId="0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65" fontId="5" fillId="2" borderId="18" xfId="0" applyNumberFormat="1" applyFont="1" applyFill="1" applyBorder="1" applyAlignment="1">
      <alignment horizontal="right" wrapText="1" indent="2"/>
    </xf>
    <xf numFmtId="165" fontId="10" fillId="5" borderId="19" xfId="0" applyNumberFormat="1" applyFont="1" applyFill="1" applyBorder="1" applyAlignment="1">
      <alignment horizontal="right" wrapText="1" indent="2"/>
    </xf>
    <xf numFmtId="165" fontId="10" fillId="5" borderId="18" xfId="0" applyNumberFormat="1" applyFont="1" applyFill="1" applyBorder="1" applyAlignment="1">
      <alignment horizontal="right" wrapText="1" indent="2"/>
    </xf>
    <xf numFmtId="0" fontId="3" fillId="2" borderId="10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0" fillId="4" borderId="22" xfId="0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0" fillId="5" borderId="22" xfId="0" applyNumberFormat="1" applyFill="1" applyBorder="1" applyAlignment="1">
      <alignment horizontal="right" vertical="center" wrapText="1" indent="2"/>
    </xf>
    <xf numFmtId="165" fontId="0" fillId="5" borderId="24" xfId="0" applyNumberFormat="1" applyFill="1" applyBorder="1" applyAlignment="1">
      <alignment horizontal="right" vertical="center" wrapText="1" indent="2"/>
    </xf>
    <xf numFmtId="165" fontId="0" fillId="5" borderId="25" xfId="0" applyNumberFormat="1" applyFill="1" applyBorder="1" applyAlignment="1">
      <alignment horizontal="right" vertical="center" wrapText="1" indent="2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right" wrapText="1" indent="2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 indent="2"/>
    </xf>
    <xf numFmtId="165" fontId="10" fillId="0" borderId="0" xfId="0" applyNumberFormat="1" applyFont="1" applyFill="1" applyBorder="1" applyAlignment="1">
      <alignment horizontal="right" wrapText="1" indent="2"/>
    </xf>
    <xf numFmtId="165" fontId="5" fillId="2" borderId="26" xfId="0" applyNumberFormat="1" applyFont="1" applyFill="1" applyBorder="1" applyAlignment="1">
      <alignment horizontal="right" wrapText="1" indent="2"/>
    </xf>
    <xf numFmtId="0" fontId="3" fillId="0" borderId="2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7" fontId="3" fillId="5" borderId="27" xfId="0" applyNumberFormat="1" applyFont="1" applyFill="1" applyBorder="1" applyAlignment="1">
      <alignment horizontal="right" vertical="top" indent="2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4" fontId="0" fillId="0" borderId="28" xfId="0" applyNumberFormat="1" applyFont="1" applyBorder="1" applyAlignment="1">
      <alignment horizontal="right" vertical="top" wrapText="1" indent="2"/>
    </xf>
    <xf numFmtId="4" fontId="0" fillId="0" borderId="29" xfId="0" applyNumberFormat="1" applyFont="1" applyBorder="1" applyAlignment="1">
      <alignment horizontal="right" vertical="top" wrapText="1" indent="2"/>
    </xf>
    <xf numFmtId="4" fontId="0" fillId="0" borderId="30" xfId="0" applyNumberFormat="1" applyFont="1" applyBorder="1" applyAlignment="1">
      <alignment horizontal="right" vertical="top" wrapText="1" indent="2"/>
    </xf>
    <xf numFmtId="4" fontId="0" fillId="0" borderId="31" xfId="0" applyNumberFormat="1" applyFont="1" applyBorder="1" applyAlignment="1">
      <alignment horizontal="right" vertical="top" wrapText="1" indent="2"/>
    </xf>
    <xf numFmtId="4" fontId="0" fillId="0" borderId="8" xfId="0" applyNumberFormat="1" applyFont="1" applyBorder="1" applyAlignment="1">
      <alignment horizontal="right" vertical="top" wrapText="1" indent="2"/>
    </xf>
    <xf numFmtId="4" fontId="0" fillId="0" borderId="12" xfId="0" applyNumberFormat="1" applyFont="1" applyBorder="1" applyAlignment="1">
      <alignment horizontal="right" vertical="top" wrapText="1" indent="2"/>
    </xf>
    <xf numFmtId="4" fontId="0" fillId="0" borderId="24" xfId="0" applyNumberFormat="1" applyFont="1" applyBorder="1" applyAlignment="1">
      <alignment horizontal="right" vertical="top" wrapText="1" indent="2"/>
    </xf>
    <xf numFmtId="4" fontId="0" fillId="0" borderId="32" xfId="0" applyNumberFormat="1" applyFont="1" applyBorder="1" applyAlignment="1">
      <alignment horizontal="right" vertical="top" wrapText="1" indent="2"/>
    </xf>
    <xf numFmtId="4" fontId="0" fillId="0" borderId="10" xfId="0" applyNumberFormat="1" applyFont="1" applyBorder="1" applyAlignment="1">
      <alignment horizontal="right" vertical="top" wrapText="1" indent="2"/>
    </xf>
    <xf numFmtId="4" fontId="0" fillId="0" borderId="13" xfId="0" applyNumberFormat="1" applyFont="1" applyBorder="1" applyAlignment="1">
      <alignment horizontal="right" vertical="top" wrapText="1" indent="2"/>
    </xf>
    <xf numFmtId="4" fontId="0" fillId="0" borderId="28" xfId="0" applyNumberFormat="1" applyBorder="1" applyAlignment="1" applyProtection="1">
      <alignment horizontal="right" vertical="top" indent="2"/>
      <protection locked="0"/>
    </xf>
    <xf numFmtId="4" fontId="0" fillId="0" borderId="29" xfId="0" applyNumberFormat="1" applyBorder="1" applyAlignment="1" applyProtection="1">
      <alignment horizontal="right" vertical="top" indent="2"/>
      <protection locked="0"/>
    </xf>
    <xf numFmtId="4" fontId="0" fillId="0" borderId="30" xfId="0" applyNumberFormat="1" applyBorder="1" applyAlignment="1" applyProtection="1">
      <alignment horizontal="right" vertical="top" indent="2"/>
      <protection locked="0"/>
    </xf>
    <xf numFmtId="4" fontId="0" fillId="0" borderId="31" xfId="0" applyNumberFormat="1" applyBorder="1" applyAlignment="1" applyProtection="1">
      <alignment horizontal="right" vertical="top" indent="2"/>
      <protection locked="0"/>
    </xf>
    <xf numFmtId="4" fontId="0" fillId="0" borderId="10" xfId="0" applyNumberFormat="1" applyBorder="1" applyAlignment="1" applyProtection="1">
      <alignment horizontal="right" vertical="top" indent="2"/>
      <protection locked="0"/>
    </xf>
    <xf numFmtId="4" fontId="0" fillId="0" borderId="13" xfId="0" applyNumberFormat="1" applyBorder="1" applyAlignment="1" applyProtection="1">
      <alignment horizontal="right" vertical="top" indent="2"/>
      <protection locked="0"/>
    </xf>
    <xf numFmtId="4" fontId="0" fillId="0" borderId="28" xfId="0" applyNumberFormat="1" applyFill="1" applyBorder="1" applyAlignment="1">
      <alignment horizontal="right" vertical="top" wrapText="1" indent="2"/>
    </xf>
    <xf numFmtId="4" fontId="0" fillId="0" borderId="29" xfId="0" applyNumberFormat="1" applyFill="1" applyBorder="1" applyAlignment="1">
      <alignment horizontal="right" vertical="top" wrapText="1" indent="2"/>
    </xf>
    <xf numFmtId="4" fontId="0" fillId="0" borderId="30" xfId="0" applyNumberFormat="1" applyFill="1" applyBorder="1" applyAlignment="1">
      <alignment horizontal="right" vertical="top" wrapText="1" indent="2"/>
    </xf>
    <xf numFmtId="4" fontId="0" fillId="0" borderId="31" xfId="0" applyNumberFormat="1" applyFill="1" applyBorder="1" applyAlignment="1">
      <alignment horizontal="right" vertical="top" wrapText="1" indent="2"/>
    </xf>
    <xf numFmtId="4" fontId="0" fillId="0" borderId="10" xfId="0" applyNumberFormat="1" applyFill="1" applyBorder="1" applyAlignment="1">
      <alignment horizontal="right" vertical="top" wrapText="1" indent="2"/>
    </xf>
    <xf numFmtId="4" fontId="0" fillId="0" borderId="13" xfId="0" applyNumberFormat="1" applyFill="1" applyBorder="1" applyAlignment="1">
      <alignment horizontal="right" vertical="top" wrapText="1" indent="2"/>
    </xf>
    <xf numFmtId="0" fontId="3" fillId="0" borderId="33" xfId="0" applyFont="1" applyBorder="1" applyAlignment="1">
      <alignment wrapText="1"/>
    </xf>
    <xf numFmtId="0" fontId="3" fillId="3" borderId="34" xfId="0" applyFont="1" applyFill="1" applyBorder="1" applyAlignment="1">
      <alignment vertical="top" wrapText="1"/>
    </xf>
    <xf numFmtId="0" fontId="3" fillId="3" borderId="33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33" xfId="0" applyFont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 applyProtection="1">
      <alignment horizontal="center" vertical="top" wrapText="1"/>
      <protection locked="0"/>
    </xf>
    <xf numFmtId="0" fontId="9" fillId="3" borderId="34" xfId="0" applyFont="1" applyFill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4" fontId="3" fillId="4" borderId="35" xfId="0" applyNumberFormat="1" applyFont="1" applyFill="1" applyBorder="1" applyAlignment="1">
      <alignment horizontal="right" vertical="top" indent="2"/>
    </xf>
    <xf numFmtId="4" fontId="3" fillId="4" borderId="36" xfId="0" applyNumberFormat="1" applyFont="1" applyFill="1" applyBorder="1" applyAlignment="1">
      <alignment horizontal="right" vertical="top" indent="2"/>
    </xf>
    <xf numFmtId="0" fontId="10" fillId="0" borderId="37" xfId="0" applyFont="1" applyBorder="1" applyAlignment="1">
      <alignment horizontal="left" vertical="top" wrapText="1" indent="1"/>
    </xf>
    <xf numFmtId="0" fontId="10" fillId="0" borderId="38" xfId="0" applyFont="1" applyBorder="1" applyAlignment="1">
      <alignment horizontal="left" vertical="top" wrapText="1" indent="1"/>
    </xf>
    <xf numFmtId="0" fontId="10" fillId="0" borderId="17" xfId="0" applyFont="1" applyBorder="1" applyAlignment="1">
      <alignment horizontal="left" vertical="top" wrapText="1" indent="1"/>
    </xf>
    <xf numFmtId="0" fontId="10" fillId="0" borderId="39" xfId="0" applyFont="1" applyBorder="1" applyAlignment="1">
      <alignment horizontal="left" vertical="top" wrapText="1" indent="1"/>
    </xf>
    <xf numFmtId="0" fontId="10" fillId="0" borderId="40" xfId="0" applyFont="1" applyBorder="1" applyAlignment="1">
      <alignment horizontal="left" vertical="top" wrapText="1" indent="1"/>
    </xf>
    <xf numFmtId="0" fontId="10" fillId="0" borderId="41" xfId="0" applyFont="1" applyBorder="1" applyAlignment="1">
      <alignment horizontal="left" vertical="top" wrapText="1" indent="1"/>
    </xf>
    <xf numFmtId="0" fontId="3" fillId="5" borderId="34" xfId="0" applyFont="1" applyFill="1" applyBorder="1" applyAlignment="1">
      <alignment wrapText="1"/>
    </xf>
    <xf numFmtId="0" fontId="3" fillId="5" borderId="33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0" borderId="33" xfId="0" applyFont="1" applyBorder="1"/>
    <xf numFmtId="4" fontId="0" fillId="0" borderId="24" xfId="0" applyNumberFormat="1" applyFont="1" applyBorder="1" applyAlignment="1">
      <alignment horizontal="right" vertical="top" wrapText="1" indent="1"/>
    </xf>
    <xf numFmtId="4" fontId="0" fillId="0" borderId="32" xfId="0" applyNumberFormat="1" applyFont="1" applyBorder="1" applyAlignment="1">
      <alignment horizontal="right" vertical="top" wrapText="1" indent="1"/>
    </xf>
    <xf numFmtId="4" fontId="0" fillId="0" borderId="30" xfId="0" applyNumberFormat="1" applyFont="1" applyBorder="1" applyAlignment="1">
      <alignment horizontal="right" vertical="top" wrapText="1" indent="1"/>
    </xf>
    <xf numFmtId="4" fontId="0" fillId="0" borderId="31" xfId="0" applyNumberFormat="1" applyFont="1" applyBorder="1" applyAlignment="1">
      <alignment horizontal="right" vertical="top" wrapText="1" indent="1"/>
    </xf>
    <xf numFmtId="4" fontId="0" fillId="0" borderId="10" xfId="0" applyNumberFormat="1" applyFont="1" applyBorder="1" applyAlignment="1">
      <alignment horizontal="right" vertical="top" wrapText="1" indent="1"/>
    </xf>
    <xf numFmtId="4" fontId="0" fillId="0" borderId="13" xfId="0" applyNumberFormat="1" applyFont="1" applyBorder="1" applyAlignment="1">
      <alignment horizontal="right" vertical="top" wrapText="1" indent="1"/>
    </xf>
    <xf numFmtId="0" fontId="3" fillId="0" borderId="2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0" fillId="4" borderId="43" xfId="0" applyFill="1" applyBorder="1" applyAlignment="1">
      <alignment horizontal="center" vertical="top"/>
    </xf>
    <xf numFmtId="0" fontId="0" fillId="4" borderId="44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4" fontId="3" fillId="4" borderId="45" xfId="0" applyNumberFormat="1" applyFont="1" applyFill="1" applyBorder="1" applyAlignment="1">
      <alignment horizontal="right" vertical="top" indent="2"/>
    </xf>
    <xf numFmtId="4" fontId="3" fillId="4" borderId="46" xfId="0" applyNumberFormat="1" applyFont="1" applyFill="1" applyBorder="1" applyAlignment="1">
      <alignment horizontal="right" vertical="top" indent="2"/>
    </xf>
    <xf numFmtId="0" fontId="10" fillId="0" borderId="47" xfId="0" applyFont="1" applyBorder="1" applyAlignment="1">
      <alignment horizontal="left" vertical="top" wrapText="1" indent="1"/>
    </xf>
    <xf numFmtId="0" fontId="10" fillId="0" borderId="48" xfId="0" applyFont="1" applyBorder="1" applyAlignment="1">
      <alignment horizontal="left" vertical="top" wrapText="1" indent="1"/>
    </xf>
    <xf numFmtId="0" fontId="10" fillId="0" borderId="12" xfId="0" applyFont="1" applyBorder="1" applyAlignment="1">
      <alignment horizontal="left" vertical="top" wrapText="1" indent="1"/>
    </xf>
    <xf numFmtId="0" fontId="0" fillId="5" borderId="37" xfId="0" applyFill="1" applyBorder="1" applyAlignment="1">
      <alignment vertical="center" wrapText="1"/>
    </xf>
    <xf numFmtId="0" fontId="0" fillId="5" borderId="38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5" fontId="5" fillId="2" borderId="25" xfId="0" applyNumberFormat="1" applyFont="1" applyFill="1" applyBorder="1" applyAlignment="1">
      <alignment horizontal="right" wrapText="1" indent="2"/>
    </xf>
    <xf numFmtId="165" fontId="5" fillId="2" borderId="41" xfId="0" applyNumberFormat="1" applyFont="1" applyFill="1" applyBorder="1" applyAlignment="1">
      <alignment horizontal="right" wrapText="1" indent="2"/>
    </xf>
    <xf numFmtId="4" fontId="0" fillId="0" borderId="24" xfId="0" applyNumberFormat="1" applyFont="1" applyFill="1" applyBorder="1" applyAlignment="1">
      <alignment horizontal="right" vertical="top" wrapText="1" indent="2"/>
    </xf>
    <xf numFmtId="4" fontId="0" fillId="0" borderId="32" xfId="0" applyNumberFormat="1" applyFont="1" applyFill="1" applyBorder="1" applyAlignment="1">
      <alignment horizontal="right" vertical="top" wrapText="1" indent="2"/>
    </xf>
    <xf numFmtId="4" fontId="0" fillId="0" borderId="30" xfId="0" applyNumberFormat="1" applyFont="1" applyFill="1" applyBorder="1" applyAlignment="1">
      <alignment horizontal="right" vertical="top" wrapText="1" indent="2"/>
    </xf>
    <xf numFmtId="4" fontId="0" fillId="0" borderId="31" xfId="0" applyNumberFormat="1" applyFont="1" applyFill="1" applyBorder="1" applyAlignment="1">
      <alignment horizontal="right" vertical="top" wrapText="1" indent="2"/>
    </xf>
    <xf numFmtId="4" fontId="0" fillId="0" borderId="8" xfId="0" applyNumberFormat="1" applyFont="1" applyFill="1" applyBorder="1" applyAlignment="1">
      <alignment horizontal="right" vertical="top" wrapText="1" indent="2"/>
    </xf>
    <xf numFmtId="4" fontId="0" fillId="0" borderId="12" xfId="0" applyNumberFormat="1" applyFont="1" applyFill="1" applyBorder="1" applyAlignment="1">
      <alignment horizontal="right" vertical="top" wrapText="1" indent="2"/>
    </xf>
    <xf numFmtId="4" fontId="0" fillId="5" borderId="8" xfId="0" applyNumberFormat="1" applyFill="1" applyBorder="1" applyAlignment="1">
      <alignment horizontal="right" indent="2"/>
    </xf>
    <xf numFmtId="4" fontId="0" fillId="5" borderId="12" xfId="0" applyNumberFormat="1" applyFill="1" applyBorder="1" applyAlignment="1">
      <alignment horizontal="right" indent="2"/>
    </xf>
    <xf numFmtId="4" fontId="0" fillId="5" borderId="10" xfId="0" applyNumberFormat="1" applyFill="1" applyBorder="1" applyAlignment="1">
      <alignment horizontal="right" indent="2"/>
    </xf>
    <xf numFmtId="4" fontId="0" fillId="5" borderId="13" xfId="0" applyNumberFormat="1" applyFill="1" applyBorder="1" applyAlignment="1">
      <alignment horizontal="right" indent="2"/>
    </xf>
    <xf numFmtId="0" fontId="8" fillId="0" borderId="2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49" xfId="0" applyBorder="1" applyAlignment="1">
      <alignment wrapText="1"/>
    </xf>
    <xf numFmtId="0" fontId="6" fillId="6" borderId="0" xfId="0" applyFont="1" applyFill="1" applyAlignment="1" applyProtection="1">
      <alignment vertical="center" wrapText="1"/>
      <protection locked="0"/>
    </xf>
    <xf numFmtId="49" fontId="10" fillId="0" borderId="37" xfId="0" applyNumberFormat="1" applyFont="1" applyBorder="1" applyAlignment="1">
      <alignment horizontal="left" vertical="top" wrapText="1" indent="2"/>
    </xf>
    <xf numFmtId="49" fontId="10" fillId="0" borderId="38" xfId="0" applyNumberFormat="1" applyFont="1" applyBorder="1" applyAlignment="1">
      <alignment horizontal="left" vertical="top" wrapText="1" indent="2"/>
    </xf>
    <xf numFmtId="49" fontId="10" fillId="0" borderId="17" xfId="0" applyNumberFormat="1" applyFont="1" applyBorder="1" applyAlignment="1">
      <alignment horizontal="left" vertical="top" wrapText="1" indent="2"/>
    </xf>
    <xf numFmtId="49" fontId="10" fillId="0" borderId="37" xfId="0" applyNumberFormat="1" applyFont="1" applyBorder="1" applyAlignment="1">
      <alignment horizontal="left" vertical="top" wrapText="1" indent="1"/>
    </xf>
    <xf numFmtId="49" fontId="2" fillId="0" borderId="38" xfId="0" applyNumberFormat="1" applyFont="1" applyBorder="1" applyAlignment="1">
      <alignment horizontal="left" vertical="top" wrapText="1" indent="1"/>
    </xf>
    <xf numFmtId="49" fontId="2" fillId="0" borderId="17" xfId="0" applyNumberFormat="1" applyFont="1" applyBorder="1" applyAlignment="1">
      <alignment horizontal="left" vertical="top" wrapText="1" indent="1"/>
    </xf>
    <xf numFmtId="0" fontId="5" fillId="0" borderId="37" xfId="0" applyFont="1" applyBorder="1" applyAlignment="1">
      <alignment horizontal="left" vertical="top" wrapText="1" indent="1"/>
    </xf>
    <xf numFmtId="0" fontId="5" fillId="0" borderId="38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2"/>
    </xf>
    <xf numFmtId="0" fontId="2" fillId="0" borderId="38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horizontal="left" vertical="top" wrapText="1" indent="2"/>
    </xf>
    <xf numFmtId="0" fontId="10" fillId="0" borderId="37" xfId="0" applyFont="1" applyBorder="1" applyAlignment="1">
      <alignment horizontal="left" vertical="center" wrapText="1" indent="2"/>
    </xf>
    <xf numFmtId="0" fontId="10" fillId="0" borderId="38" xfId="0" applyFont="1" applyBorder="1" applyAlignment="1">
      <alignment horizontal="left" vertical="center" wrapText="1" indent="2"/>
    </xf>
    <xf numFmtId="0" fontId="10" fillId="0" borderId="17" xfId="0" applyFont="1" applyBorder="1" applyAlignment="1">
      <alignment horizontal="left" vertical="center" wrapText="1" indent="2"/>
    </xf>
    <xf numFmtId="49" fontId="10" fillId="0" borderId="38" xfId="0" applyNumberFormat="1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1"/>
    </xf>
    <xf numFmtId="0" fontId="3" fillId="0" borderId="38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38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39" xfId="0" applyFont="1" applyBorder="1" applyAlignment="1">
      <alignment horizontal="left" vertical="center" wrapText="1" indent="1"/>
    </xf>
    <xf numFmtId="0" fontId="10" fillId="0" borderId="40" xfId="0" applyFont="1" applyBorder="1" applyAlignment="1">
      <alignment horizontal="left" vertical="center" wrapText="1" indent="1"/>
    </xf>
    <xf numFmtId="0" fontId="10" fillId="0" borderId="41" xfId="0" applyFont="1" applyBorder="1" applyAlignment="1">
      <alignment horizontal="left" vertical="center" wrapText="1" indent="1"/>
    </xf>
    <xf numFmtId="0" fontId="0" fillId="4" borderId="50" xfId="0" applyFill="1" applyBorder="1" applyAlignment="1">
      <alignment horizontal="center" vertical="top"/>
    </xf>
    <xf numFmtId="4" fontId="3" fillId="4" borderId="51" xfId="0" applyNumberFormat="1" applyFont="1" applyFill="1" applyBorder="1" applyAlignment="1">
      <alignment horizontal="right" vertical="top" indent="2"/>
    </xf>
    <xf numFmtId="0" fontId="3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4" borderId="11" xfId="0" applyFill="1" applyBorder="1" applyAlignment="1">
      <alignment horizontal="center" vertical="top"/>
    </xf>
    <xf numFmtId="0" fontId="10" fillId="0" borderId="37" xfId="0" applyFont="1" applyFill="1" applyBorder="1" applyAlignment="1">
      <alignment horizontal="left" vertical="top" wrapText="1" indent="1"/>
    </xf>
    <xf numFmtId="0" fontId="10" fillId="0" borderId="38" xfId="0" applyFont="1" applyFill="1" applyBorder="1" applyAlignment="1">
      <alignment horizontal="left" vertical="top" wrapText="1" indent="1"/>
    </xf>
    <xf numFmtId="0" fontId="10" fillId="0" borderId="17" xfId="0" applyFont="1" applyFill="1" applyBorder="1" applyAlignment="1">
      <alignment horizontal="left" vertical="top" wrapText="1" indent="1"/>
    </xf>
    <xf numFmtId="0" fontId="3" fillId="0" borderId="17" xfId="0" applyFont="1" applyBorder="1" applyAlignment="1">
      <alignment horizontal="left" vertical="top" wrapText="1" indent="1"/>
    </xf>
    <xf numFmtId="0" fontId="10" fillId="0" borderId="38" xfId="0" applyFont="1" applyBorder="1" applyAlignment="1">
      <alignment horizontal="left" vertical="top" wrapText="1" indent="2"/>
    </xf>
    <xf numFmtId="0" fontId="10" fillId="0" borderId="17" xfId="0" applyFont="1" applyBorder="1" applyAlignment="1">
      <alignment horizontal="left" vertical="top" wrapText="1" indent="2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10" fillId="0" borderId="37" xfId="0" applyFont="1" applyFill="1" applyBorder="1" applyAlignment="1">
      <alignment horizontal="left" vertical="center" wrapText="1" indent="1"/>
    </xf>
    <xf numFmtId="0" fontId="10" fillId="0" borderId="38" xfId="0" applyFont="1" applyFill="1" applyBorder="1" applyAlignment="1">
      <alignment horizontal="left" vertical="center" wrapText="1" indent="1"/>
    </xf>
    <xf numFmtId="0" fontId="10" fillId="0" borderId="17" xfId="0" applyFont="1" applyFill="1" applyBorder="1" applyAlignment="1">
      <alignment horizontal="left" vertical="center" wrapText="1" indent="1"/>
    </xf>
    <xf numFmtId="0" fontId="3" fillId="0" borderId="33" xfId="0" applyFont="1" applyBorder="1" applyAlignment="1">
      <alignment horizontal="center" wrapText="1"/>
    </xf>
    <xf numFmtId="0" fontId="11" fillId="0" borderId="33" xfId="0" applyFont="1" applyBorder="1" applyAlignment="1">
      <alignment horizontal="left" wrapText="1"/>
    </xf>
    <xf numFmtId="0" fontId="10" fillId="0" borderId="39" xfId="0" applyFont="1" applyBorder="1" applyAlignment="1">
      <alignment horizontal="left" vertical="top" wrapText="1" indent="2"/>
    </xf>
    <xf numFmtId="0" fontId="10" fillId="0" borderId="40" xfId="0" applyFont="1" applyBorder="1" applyAlignment="1">
      <alignment horizontal="left" vertical="top" wrapText="1" indent="2"/>
    </xf>
    <xf numFmtId="0" fontId="10" fillId="0" borderId="41" xfId="0" applyFont="1" applyBorder="1" applyAlignment="1">
      <alignment horizontal="left" vertical="top" wrapText="1" indent="2"/>
    </xf>
    <xf numFmtId="0" fontId="12" fillId="0" borderId="0" xfId="0" applyFont="1" applyAlignment="1">
      <alignment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4"/>
  <sheetViews>
    <sheetView tabSelected="1" workbookViewId="0" topLeftCell="A1">
      <selection activeCell="G8" sqref="G8"/>
    </sheetView>
  </sheetViews>
  <sheetFormatPr defaultColWidth="9.140625" defaultRowHeight="15" outlineLevelRow="1"/>
  <cols>
    <col min="1" max="1" width="18.7109375" style="1" customWidth="1"/>
    <col min="2" max="2" width="32.421875" style="1" customWidth="1"/>
    <col min="3" max="3" width="23.57421875" style="1" customWidth="1"/>
    <col min="4" max="4" width="24.57421875" style="1" bestFit="1" customWidth="1"/>
    <col min="5" max="5" width="16.00390625" style="0" bestFit="1" customWidth="1"/>
    <col min="6" max="6" width="23.28125" style="0" bestFit="1" customWidth="1"/>
    <col min="7" max="7" width="14.57421875" style="0" customWidth="1"/>
    <col min="8" max="8" width="8.57421875" style="0" customWidth="1"/>
    <col min="9" max="9" width="8.57421875" style="0" bestFit="1" customWidth="1"/>
    <col min="10" max="10" width="23.421875" style="0" bestFit="1" customWidth="1"/>
    <col min="11" max="11" width="9.00390625" style="0" customWidth="1"/>
    <col min="12" max="12" width="16.28125" style="0" customWidth="1"/>
    <col min="13" max="13" width="22.57421875" style="0" bestFit="1" customWidth="1"/>
  </cols>
  <sheetData>
    <row r="1" spans="1:3" ht="15" customHeight="1">
      <c r="A1" s="149" t="s">
        <v>147</v>
      </c>
      <c r="B1" s="149"/>
      <c r="C1" s="149"/>
    </row>
    <row r="2" spans="1:5" ht="15" customHeight="1">
      <c r="A2" s="2" t="s">
        <v>146</v>
      </c>
      <c r="D2" s="150"/>
      <c r="E2" s="150"/>
    </row>
    <row r="3" spans="1:10" ht="15" thickBot="1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5">
      <c r="A4" s="3" t="s">
        <v>0</v>
      </c>
      <c r="B4" s="40" t="s">
        <v>1</v>
      </c>
      <c r="C4" s="41"/>
      <c r="D4" s="41"/>
      <c r="E4" s="41"/>
      <c r="F4" s="66" t="s">
        <v>152</v>
      </c>
      <c r="G4" s="41"/>
      <c r="H4" s="134" t="s">
        <v>149</v>
      </c>
      <c r="I4" s="135"/>
      <c r="J4" s="67" t="s">
        <v>151</v>
      </c>
      <c r="K4" s="58"/>
      <c r="L4" s="58"/>
      <c r="M4" s="59"/>
    </row>
    <row r="5" spans="1:13" ht="15" thickBot="1">
      <c r="A5" s="4">
        <v>1</v>
      </c>
      <c r="B5" s="48" t="s">
        <v>2</v>
      </c>
      <c r="C5" s="49"/>
      <c r="D5" s="49"/>
      <c r="E5" s="49"/>
      <c r="F5" s="65">
        <f>SUM(F8:F15)</f>
        <v>0</v>
      </c>
      <c r="G5" s="49"/>
      <c r="H5" s="136">
        <f>SUM(H8:H15)</f>
        <v>0</v>
      </c>
      <c r="I5" s="137">
        <f>SUM(I8:I15)</f>
        <v>0</v>
      </c>
      <c r="J5" s="45">
        <f>SUM(J8:J15)</f>
        <v>0</v>
      </c>
      <c r="K5" s="58"/>
      <c r="L5" s="58"/>
      <c r="M5" s="60"/>
    </row>
    <row r="6" spans="1:13" ht="15" thickBot="1">
      <c r="A6" s="152"/>
      <c r="B6" s="153"/>
      <c r="C6" s="153"/>
      <c r="D6" s="153"/>
      <c r="E6" s="153"/>
      <c r="F6" s="153"/>
      <c r="G6" s="153"/>
      <c r="H6" s="153"/>
      <c r="I6" s="153"/>
      <c r="J6" s="154"/>
      <c r="K6" s="58"/>
      <c r="L6" s="58"/>
      <c r="M6" s="58"/>
    </row>
    <row r="7" spans="1:13" ht="15">
      <c r="A7" s="50" t="s">
        <v>3</v>
      </c>
      <c r="B7" s="51"/>
      <c r="C7" s="51"/>
      <c r="D7" s="51"/>
      <c r="E7" s="51"/>
      <c r="F7" s="54" t="s">
        <v>4</v>
      </c>
      <c r="G7" s="53" t="s">
        <v>148</v>
      </c>
      <c r="H7" s="134" t="s">
        <v>149</v>
      </c>
      <c r="I7" s="135"/>
      <c r="J7" s="5" t="s">
        <v>150</v>
      </c>
      <c r="K7" s="61"/>
      <c r="L7" s="61"/>
      <c r="M7" s="61"/>
    </row>
    <row r="8" spans="1:13" ht="14.65" customHeight="1">
      <c r="A8" s="131" t="s">
        <v>156</v>
      </c>
      <c r="B8" s="132"/>
      <c r="C8" s="132"/>
      <c r="D8" s="132"/>
      <c r="E8" s="133"/>
      <c r="F8" s="55">
        <f>J19</f>
        <v>0</v>
      </c>
      <c r="G8" s="205"/>
      <c r="H8" s="144">
        <f aca="true" t="shared" si="0" ref="H8:H15">F8*G8/100</f>
        <v>0</v>
      </c>
      <c r="I8" s="145"/>
      <c r="J8" s="46">
        <f aca="true" t="shared" si="1" ref="J8:J15">F8+H8</f>
        <v>0</v>
      </c>
      <c r="K8" s="62"/>
      <c r="L8" s="63"/>
      <c r="M8" s="64"/>
    </row>
    <row r="9" spans="1:13" ht="14.65" customHeight="1">
      <c r="A9" s="131" t="s">
        <v>157</v>
      </c>
      <c r="B9" s="132"/>
      <c r="C9" s="132"/>
      <c r="D9" s="132"/>
      <c r="E9" s="133"/>
      <c r="F9" s="55">
        <f>J104</f>
        <v>0</v>
      </c>
      <c r="G9" s="205"/>
      <c r="H9" s="144">
        <f t="shared" si="0"/>
        <v>0</v>
      </c>
      <c r="I9" s="145"/>
      <c r="J9" s="46">
        <f t="shared" si="1"/>
        <v>0</v>
      </c>
      <c r="K9" s="62"/>
      <c r="L9" s="63"/>
      <c r="M9" s="64"/>
    </row>
    <row r="10" spans="1:13" ht="15" customHeight="1">
      <c r="A10" s="131" t="s">
        <v>158</v>
      </c>
      <c r="B10" s="132"/>
      <c r="C10" s="132"/>
      <c r="D10" s="132"/>
      <c r="E10" s="133"/>
      <c r="F10" s="56">
        <f>J157</f>
        <v>0</v>
      </c>
      <c r="G10" s="205"/>
      <c r="H10" s="144">
        <f t="shared" si="0"/>
        <v>0</v>
      </c>
      <c r="I10" s="145"/>
      <c r="J10" s="46">
        <f t="shared" si="1"/>
        <v>0</v>
      </c>
      <c r="K10" s="62"/>
      <c r="L10" s="63"/>
      <c r="M10" s="64"/>
    </row>
    <row r="11" spans="1:13" ht="15" customHeight="1">
      <c r="A11" s="131" t="s">
        <v>159</v>
      </c>
      <c r="B11" s="132"/>
      <c r="C11" s="132"/>
      <c r="D11" s="132"/>
      <c r="E11" s="133"/>
      <c r="F11" s="56">
        <f>J209</f>
        <v>0</v>
      </c>
      <c r="G11" s="205"/>
      <c r="H11" s="144">
        <f t="shared" si="0"/>
        <v>0</v>
      </c>
      <c r="I11" s="145"/>
      <c r="J11" s="46">
        <f t="shared" si="1"/>
        <v>0</v>
      </c>
      <c r="K11" s="62"/>
      <c r="L11" s="63"/>
      <c r="M11" s="64"/>
    </row>
    <row r="12" spans="1:13" ht="15" customHeight="1">
      <c r="A12" s="131" t="s">
        <v>160</v>
      </c>
      <c r="B12" s="132"/>
      <c r="C12" s="132"/>
      <c r="D12" s="132"/>
      <c r="E12" s="133"/>
      <c r="F12" s="56">
        <f>J292</f>
        <v>0</v>
      </c>
      <c r="G12" s="205"/>
      <c r="H12" s="144">
        <f t="shared" si="0"/>
        <v>0</v>
      </c>
      <c r="I12" s="145"/>
      <c r="J12" s="46">
        <f t="shared" si="1"/>
        <v>0</v>
      </c>
      <c r="K12" s="62"/>
      <c r="L12" s="63"/>
      <c r="M12" s="64"/>
    </row>
    <row r="13" spans="1:13" ht="15" customHeight="1">
      <c r="A13" s="131" t="s">
        <v>161</v>
      </c>
      <c r="B13" s="132"/>
      <c r="C13" s="132"/>
      <c r="D13" s="132"/>
      <c r="E13" s="133"/>
      <c r="F13" s="56">
        <f>J339</f>
        <v>0</v>
      </c>
      <c r="G13" s="205"/>
      <c r="H13" s="144">
        <f t="shared" si="0"/>
        <v>0</v>
      </c>
      <c r="I13" s="145"/>
      <c r="J13" s="46">
        <f t="shared" si="1"/>
        <v>0</v>
      </c>
      <c r="K13" s="62"/>
      <c r="L13" s="63"/>
      <c r="M13" s="64"/>
    </row>
    <row r="14" spans="1:13" ht="15" customHeight="1">
      <c r="A14" s="131" t="s">
        <v>162</v>
      </c>
      <c r="B14" s="132"/>
      <c r="C14" s="132"/>
      <c r="D14" s="132"/>
      <c r="E14" s="133"/>
      <c r="F14" s="55">
        <f>J383</f>
        <v>0</v>
      </c>
      <c r="G14" s="205"/>
      <c r="H14" s="144">
        <f t="shared" si="0"/>
        <v>0</v>
      </c>
      <c r="I14" s="145"/>
      <c r="J14" s="46">
        <f t="shared" si="1"/>
        <v>0</v>
      </c>
      <c r="K14" s="62"/>
      <c r="L14" s="63"/>
      <c r="M14" s="64"/>
    </row>
    <row r="15" spans="1:13" ht="15" thickBot="1">
      <c r="A15" s="131" t="s">
        <v>163</v>
      </c>
      <c r="B15" s="132"/>
      <c r="C15" s="132"/>
      <c r="D15" s="132"/>
      <c r="E15" s="133"/>
      <c r="F15" s="57">
        <f>J400</f>
        <v>0</v>
      </c>
      <c r="G15" s="206"/>
      <c r="H15" s="146">
        <f t="shared" si="0"/>
        <v>0</v>
      </c>
      <c r="I15" s="147"/>
      <c r="J15" s="47">
        <f t="shared" si="1"/>
        <v>0</v>
      </c>
      <c r="K15" s="62"/>
      <c r="L15" s="63"/>
      <c r="M15" s="64"/>
    </row>
    <row r="16" spans="1:10" ht="15">
      <c r="A16" s="155"/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ht="105" customHeight="1">
      <c r="A17" s="156" t="s">
        <v>5</v>
      </c>
      <c r="B17" s="156"/>
      <c r="C17" s="156"/>
      <c r="D17" s="156"/>
      <c r="E17" s="156"/>
      <c r="F17" s="156"/>
      <c r="G17" s="156"/>
      <c r="H17" s="156"/>
      <c r="I17" s="156"/>
      <c r="J17" s="156"/>
    </row>
    <row r="18" spans="1:10" ht="15" thickBot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</row>
    <row r="19" spans="1:10" ht="15" customHeight="1" thickBot="1">
      <c r="A19" s="110" t="s">
        <v>156</v>
      </c>
      <c r="B19" s="111"/>
      <c r="C19" s="111"/>
      <c r="D19" s="111"/>
      <c r="E19" s="111"/>
      <c r="F19" s="111"/>
      <c r="G19" s="111"/>
      <c r="H19" s="111"/>
      <c r="I19" s="112"/>
      <c r="J19" s="68">
        <f>SUM(J24,J84,J70,J93)</f>
        <v>0</v>
      </c>
    </row>
    <row r="20" spans="1:10" ht="15" outlineLevel="1" thickBot="1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31.5" customHeight="1" outlineLevel="1" thickBot="1">
      <c r="A21" s="94" t="s">
        <v>6</v>
      </c>
      <c r="B21" s="95"/>
      <c r="C21" s="95"/>
      <c r="D21" s="96"/>
      <c r="E21" s="97"/>
      <c r="F21" s="97"/>
      <c r="G21" s="97"/>
      <c r="H21" s="97"/>
      <c r="I21" s="97"/>
      <c r="J21" s="98"/>
    </row>
    <row r="22" spans="1:10" ht="15" outlineLevel="1" thickBot="1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5" outlineLevel="1" thickBot="1">
      <c r="A23" s="99" t="s">
        <v>7</v>
      </c>
      <c r="B23" s="100"/>
      <c r="C23" s="100"/>
      <c r="D23" s="101"/>
      <c r="E23" s="6" t="s">
        <v>8</v>
      </c>
      <c r="F23" s="7" t="s">
        <v>9</v>
      </c>
      <c r="G23" s="69" t="s">
        <v>10</v>
      </c>
      <c r="H23" s="70"/>
      <c r="I23" s="8" t="s">
        <v>11</v>
      </c>
      <c r="J23" s="9" t="s">
        <v>12</v>
      </c>
    </row>
    <row r="24" spans="1:10" ht="15" outlineLevel="1">
      <c r="A24" s="120" t="s">
        <v>13</v>
      </c>
      <c r="B24" s="121"/>
      <c r="C24" s="121"/>
      <c r="D24" s="121"/>
      <c r="E24" s="121"/>
      <c r="F24" s="122"/>
      <c r="G24" s="71"/>
      <c r="H24" s="72"/>
      <c r="I24" s="123">
        <v>54</v>
      </c>
      <c r="J24" s="126">
        <f>G24*I24</f>
        <v>0</v>
      </c>
    </row>
    <row r="25" spans="1:10" ht="15" customHeight="1" outlineLevel="1">
      <c r="A25" s="104" t="s">
        <v>14</v>
      </c>
      <c r="B25" s="105"/>
      <c r="C25" s="105"/>
      <c r="D25" s="106"/>
      <c r="E25" s="43"/>
      <c r="F25" s="42" t="s">
        <v>15</v>
      </c>
      <c r="G25" s="73"/>
      <c r="H25" s="74"/>
      <c r="I25" s="124"/>
      <c r="J25" s="102"/>
    </row>
    <row r="26" spans="1:10" ht="15" outlineLevel="1">
      <c r="A26" s="104" t="s">
        <v>38</v>
      </c>
      <c r="B26" s="105"/>
      <c r="C26" s="105"/>
      <c r="D26" s="106"/>
      <c r="E26" s="27"/>
      <c r="F26" s="17" t="s">
        <v>15</v>
      </c>
      <c r="G26" s="73"/>
      <c r="H26" s="74"/>
      <c r="I26" s="124"/>
      <c r="J26" s="102"/>
    </row>
    <row r="27" spans="1:10" ht="14.5" customHeight="1" outlineLevel="1">
      <c r="A27" s="187" t="s">
        <v>153</v>
      </c>
      <c r="B27" s="188"/>
      <c r="C27" s="188"/>
      <c r="D27" s="189"/>
      <c r="E27" s="27"/>
      <c r="F27" s="12"/>
      <c r="G27" s="73"/>
      <c r="H27" s="74"/>
      <c r="I27" s="124"/>
      <c r="J27" s="102"/>
    </row>
    <row r="28" spans="1:10" ht="15" outlineLevel="1">
      <c r="A28" s="104" t="s">
        <v>40</v>
      </c>
      <c r="B28" s="105"/>
      <c r="C28" s="105"/>
      <c r="D28" s="106"/>
      <c r="E28" s="27"/>
      <c r="F28" s="12"/>
      <c r="G28" s="73"/>
      <c r="H28" s="74"/>
      <c r="I28" s="124"/>
      <c r="J28" s="102"/>
    </row>
    <row r="29" spans="1:10" ht="30" customHeight="1" outlineLevel="1">
      <c r="A29" s="104" t="s">
        <v>41</v>
      </c>
      <c r="B29" s="105"/>
      <c r="C29" s="105"/>
      <c r="D29" s="106"/>
      <c r="E29" s="27"/>
      <c r="F29" s="12"/>
      <c r="G29" s="73"/>
      <c r="H29" s="74"/>
      <c r="I29" s="124"/>
      <c r="J29" s="102"/>
    </row>
    <row r="30" spans="1:10" ht="28.9" customHeight="1" outlineLevel="1">
      <c r="A30" s="187" t="s">
        <v>42</v>
      </c>
      <c r="B30" s="188"/>
      <c r="C30" s="188"/>
      <c r="D30" s="189"/>
      <c r="E30" s="27"/>
      <c r="F30" s="12"/>
      <c r="G30" s="73"/>
      <c r="H30" s="74"/>
      <c r="I30" s="124"/>
      <c r="J30" s="102"/>
    </row>
    <row r="31" spans="1:10" ht="43.5" customHeight="1" outlineLevel="1">
      <c r="A31" s="187" t="s">
        <v>43</v>
      </c>
      <c r="B31" s="188"/>
      <c r="C31" s="188"/>
      <c r="D31" s="189"/>
      <c r="E31" s="27"/>
      <c r="F31" s="12"/>
      <c r="G31" s="73"/>
      <c r="H31" s="74"/>
      <c r="I31" s="124"/>
      <c r="J31" s="102"/>
    </row>
    <row r="32" spans="1:10" ht="15" outlineLevel="1">
      <c r="A32" s="104" t="s">
        <v>44</v>
      </c>
      <c r="B32" s="105"/>
      <c r="C32" s="105"/>
      <c r="D32" s="106"/>
      <c r="E32" s="27"/>
      <c r="F32" s="12"/>
      <c r="G32" s="73"/>
      <c r="H32" s="74"/>
      <c r="I32" s="124"/>
      <c r="J32" s="102"/>
    </row>
    <row r="33" spans="1:10" ht="29.25" customHeight="1" outlineLevel="1">
      <c r="A33" s="104" t="s">
        <v>45</v>
      </c>
      <c r="B33" s="105"/>
      <c r="C33" s="105"/>
      <c r="D33" s="106"/>
      <c r="E33" s="27"/>
      <c r="F33" s="12"/>
      <c r="G33" s="73"/>
      <c r="H33" s="74"/>
      <c r="I33" s="124"/>
      <c r="J33" s="102"/>
    </row>
    <row r="34" spans="1:10" ht="30.75" customHeight="1" outlineLevel="1">
      <c r="A34" s="104" t="s">
        <v>46</v>
      </c>
      <c r="B34" s="105"/>
      <c r="C34" s="105"/>
      <c r="D34" s="106"/>
      <c r="E34" s="27"/>
      <c r="F34" s="12"/>
      <c r="G34" s="73"/>
      <c r="H34" s="74"/>
      <c r="I34" s="124"/>
      <c r="J34" s="102"/>
    </row>
    <row r="35" spans="1:10" ht="29.25" customHeight="1" outlineLevel="1">
      <c r="A35" s="104" t="s">
        <v>16</v>
      </c>
      <c r="B35" s="105"/>
      <c r="C35" s="105"/>
      <c r="D35" s="106"/>
      <c r="E35" s="27"/>
      <c r="F35" s="17" t="s">
        <v>15</v>
      </c>
      <c r="G35" s="73"/>
      <c r="H35" s="74"/>
      <c r="I35" s="124"/>
      <c r="J35" s="102"/>
    </row>
    <row r="36" spans="1:10" ht="15" outlineLevel="1">
      <c r="A36" s="104" t="s">
        <v>47</v>
      </c>
      <c r="B36" s="105"/>
      <c r="C36" s="105"/>
      <c r="D36" s="106"/>
      <c r="E36" s="27"/>
      <c r="F36" s="17" t="s">
        <v>15</v>
      </c>
      <c r="G36" s="73"/>
      <c r="H36" s="74"/>
      <c r="I36" s="124"/>
      <c r="J36" s="102"/>
    </row>
    <row r="37" spans="1:10" ht="15" outlineLevel="1">
      <c r="A37" s="104" t="s">
        <v>48</v>
      </c>
      <c r="B37" s="105"/>
      <c r="C37" s="105"/>
      <c r="D37" s="106"/>
      <c r="E37" s="27"/>
      <c r="F37" s="17" t="s">
        <v>15</v>
      </c>
      <c r="G37" s="73"/>
      <c r="H37" s="74"/>
      <c r="I37" s="124"/>
      <c r="J37" s="102"/>
    </row>
    <row r="38" spans="1:10" ht="14.5" customHeight="1" outlineLevel="1">
      <c r="A38" s="104" t="s">
        <v>49</v>
      </c>
      <c r="B38" s="105"/>
      <c r="C38" s="105"/>
      <c r="D38" s="106"/>
      <c r="E38" s="27"/>
      <c r="F38" s="17" t="s">
        <v>15</v>
      </c>
      <c r="G38" s="73"/>
      <c r="H38" s="74"/>
      <c r="I38" s="124"/>
      <c r="J38" s="102"/>
    </row>
    <row r="39" spans="1:10" ht="29" customHeight="1" outlineLevel="1">
      <c r="A39" s="104" t="s">
        <v>50</v>
      </c>
      <c r="B39" s="105"/>
      <c r="C39" s="105"/>
      <c r="D39" s="106"/>
      <c r="E39" s="27"/>
      <c r="F39" s="17" t="s">
        <v>15</v>
      </c>
      <c r="G39" s="73"/>
      <c r="H39" s="74"/>
      <c r="I39" s="124"/>
      <c r="J39" s="102"/>
    </row>
    <row r="40" spans="1:10" ht="29" customHeight="1" outlineLevel="1">
      <c r="A40" s="104" t="s">
        <v>51</v>
      </c>
      <c r="B40" s="105"/>
      <c r="C40" s="105"/>
      <c r="D40" s="106"/>
      <c r="E40" s="27"/>
      <c r="F40" s="17" t="s">
        <v>15</v>
      </c>
      <c r="G40" s="73"/>
      <c r="H40" s="74"/>
      <c r="I40" s="124"/>
      <c r="J40" s="102"/>
    </row>
    <row r="41" spans="1:10" ht="15" outlineLevel="1">
      <c r="A41" s="104" t="s">
        <v>52</v>
      </c>
      <c r="B41" s="105"/>
      <c r="C41" s="105"/>
      <c r="D41" s="106"/>
      <c r="E41" s="27"/>
      <c r="F41" s="17" t="s">
        <v>15</v>
      </c>
      <c r="G41" s="73"/>
      <c r="H41" s="74"/>
      <c r="I41" s="124"/>
      <c r="J41" s="102"/>
    </row>
    <row r="42" spans="1:10" ht="43.5" customHeight="1" outlineLevel="1">
      <c r="A42" s="104" t="s">
        <v>53</v>
      </c>
      <c r="B42" s="105"/>
      <c r="C42" s="105"/>
      <c r="D42" s="106"/>
      <c r="E42" s="27"/>
      <c r="F42" s="17" t="s">
        <v>15</v>
      </c>
      <c r="G42" s="73"/>
      <c r="H42" s="74"/>
      <c r="I42" s="124"/>
      <c r="J42" s="102"/>
    </row>
    <row r="43" spans="1:10" ht="15" outlineLevel="1">
      <c r="A43" s="104" t="s">
        <v>17</v>
      </c>
      <c r="B43" s="105"/>
      <c r="C43" s="105"/>
      <c r="D43" s="106"/>
      <c r="E43" s="27"/>
      <c r="F43" s="17" t="s">
        <v>15</v>
      </c>
      <c r="G43" s="73"/>
      <c r="H43" s="74"/>
      <c r="I43" s="124"/>
      <c r="J43" s="102"/>
    </row>
    <row r="44" spans="1:10" ht="15" outlineLevel="1">
      <c r="A44" s="104" t="s">
        <v>18</v>
      </c>
      <c r="B44" s="105"/>
      <c r="C44" s="105"/>
      <c r="D44" s="106"/>
      <c r="E44" s="27"/>
      <c r="F44" s="17" t="s">
        <v>15</v>
      </c>
      <c r="G44" s="73"/>
      <c r="H44" s="74"/>
      <c r="I44" s="124"/>
      <c r="J44" s="102"/>
    </row>
    <row r="45" spans="1:10" ht="15" outlineLevel="1">
      <c r="A45" s="104" t="s">
        <v>54</v>
      </c>
      <c r="B45" s="105"/>
      <c r="C45" s="105"/>
      <c r="D45" s="106"/>
      <c r="E45" s="27"/>
      <c r="F45" s="17" t="s">
        <v>15</v>
      </c>
      <c r="G45" s="73"/>
      <c r="H45" s="74"/>
      <c r="I45" s="124"/>
      <c r="J45" s="102"/>
    </row>
    <row r="46" spans="1:10" ht="15" outlineLevel="1">
      <c r="A46" s="104" t="s">
        <v>55</v>
      </c>
      <c r="B46" s="105"/>
      <c r="C46" s="105"/>
      <c r="D46" s="106"/>
      <c r="E46" s="27"/>
      <c r="F46" s="17" t="s">
        <v>15</v>
      </c>
      <c r="G46" s="73"/>
      <c r="H46" s="74"/>
      <c r="I46" s="124"/>
      <c r="J46" s="102"/>
    </row>
    <row r="47" spans="1:10" ht="30" customHeight="1" outlineLevel="1">
      <c r="A47" s="104" t="s">
        <v>56</v>
      </c>
      <c r="B47" s="105"/>
      <c r="C47" s="105"/>
      <c r="D47" s="106"/>
      <c r="E47" s="27"/>
      <c r="F47" s="12"/>
      <c r="G47" s="73"/>
      <c r="H47" s="74"/>
      <c r="I47" s="124"/>
      <c r="J47" s="102"/>
    </row>
    <row r="48" spans="1:10" ht="15" outlineLevel="1">
      <c r="A48" s="104" t="s">
        <v>57</v>
      </c>
      <c r="B48" s="105"/>
      <c r="C48" s="105"/>
      <c r="D48" s="106"/>
      <c r="E48" s="27"/>
      <c r="F48" s="17" t="s">
        <v>15</v>
      </c>
      <c r="G48" s="73"/>
      <c r="H48" s="74"/>
      <c r="I48" s="124"/>
      <c r="J48" s="102"/>
    </row>
    <row r="49" spans="1:10" ht="15" outlineLevel="1">
      <c r="A49" s="104" t="s">
        <v>58</v>
      </c>
      <c r="B49" s="105"/>
      <c r="C49" s="105"/>
      <c r="D49" s="106"/>
      <c r="E49" s="27"/>
      <c r="F49" s="17" t="s">
        <v>15</v>
      </c>
      <c r="G49" s="73"/>
      <c r="H49" s="74"/>
      <c r="I49" s="124"/>
      <c r="J49" s="102"/>
    </row>
    <row r="50" spans="1:10" ht="15" outlineLevel="1">
      <c r="A50" s="104" t="s">
        <v>59</v>
      </c>
      <c r="B50" s="105"/>
      <c r="C50" s="105"/>
      <c r="D50" s="106"/>
      <c r="E50" s="27"/>
      <c r="F50" s="17" t="s">
        <v>15</v>
      </c>
      <c r="G50" s="73"/>
      <c r="H50" s="74"/>
      <c r="I50" s="124"/>
      <c r="J50" s="102"/>
    </row>
    <row r="51" spans="1:10" ht="15" outlineLevel="1">
      <c r="A51" s="104" t="s">
        <v>19</v>
      </c>
      <c r="B51" s="105"/>
      <c r="C51" s="105"/>
      <c r="D51" s="106"/>
      <c r="E51" s="27"/>
      <c r="F51" s="17" t="s">
        <v>15</v>
      </c>
      <c r="G51" s="73"/>
      <c r="H51" s="74"/>
      <c r="I51" s="124"/>
      <c r="J51" s="102"/>
    </row>
    <row r="52" spans="1:10" ht="15" outlineLevel="1">
      <c r="A52" s="163" t="s">
        <v>20</v>
      </c>
      <c r="B52" s="164"/>
      <c r="C52" s="164"/>
      <c r="D52" s="165"/>
      <c r="E52" s="27"/>
      <c r="F52" s="17" t="s">
        <v>15</v>
      </c>
      <c r="G52" s="73"/>
      <c r="H52" s="74"/>
      <c r="I52" s="124"/>
      <c r="J52" s="102"/>
    </row>
    <row r="53" spans="1:10" ht="29" customHeight="1" outlineLevel="1">
      <c r="A53" s="157" t="s">
        <v>60</v>
      </c>
      <c r="B53" s="158"/>
      <c r="C53" s="158"/>
      <c r="D53" s="159"/>
      <c r="E53" s="27"/>
      <c r="F53" s="17" t="s">
        <v>15</v>
      </c>
      <c r="G53" s="73"/>
      <c r="H53" s="74"/>
      <c r="I53" s="124"/>
      <c r="J53" s="102"/>
    </row>
    <row r="54" spans="1:10" ht="15" outlineLevel="1">
      <c r="A54" s="157" t="s">
        <v>21</v>
      </c>
      <c r="B54" s="158"/>
      <c r="C54" s="158"/>
      <c r="D54" s="159"/>
      <c r="E54" s="27"/>
      <c r="F54" s="17" t="s">
        <v>15</v>
      </c>
      <c r="G54" s="73"/>
      <c r="H54" s="74"/>
      <c r="I54" s="124"/>
      <c r="J54" s="102"/>
    </row>
    <row r="55" spans="1:10" ht="15" outlineLevel="1">
      <c r="A55" s="157" t="s">
        <v>22</v>
      </c>
      <c r="B55" s="158"/>
      <c r="C55" s="158"/>
      <c r="D55" s="159"/>
      <c r="E55" s="27"/>
      <c r="F55" s="17" t="s">
        <v>15</v>
      </c>
      <c r="G55" s="73"/>
      <c r="H55" s="74"/>
      <c r="I55" s="124"/>
      <c r="J55" s="102"/>
    </row>
    <row r="56" spans="1:10" ht="29" customHeight="1" outlineLevel="1">
      <c r="A56" s="157" t="s">
        <v>23</v>
      </c>
      <c r="B56" s="158"/>
      <c r="C56" s="158"/>
      <c r="D56" s="159"/>
      <c r="E56" s="27"/>
      <c r="F56" s="17" t="s">
        <v>15</v>
      </c>
      <c r="G56" s="73"/>
      <c r="H56" s="74"/>
      <c r="I56" s="124"/>
      <c r="J56" s="102"/>
    </row>
    <row r="57" spans="1:10" ht="14.65" customHeight="1" outlineLevel="1">
      <c r="A57" s="157" t="s">
        <v>24</v>
      </c>
      <c r="B57" s="158"/>
      <c r="C57" s="158"/>
      <c r="D57" s="159"/>
      <c r="E57" s="27"/>
      <c r="F57" s="17" t="s">
        <v>15</v>
      </c>
      <c r="G57" s="73"/>
      <c r="H57" s="74"/>
      <c r="I57" s="124"/>
      <c r="J57" s="102"/>
    </row>
    <row r="58" spans="1:10" ht="30" customHeight="1" outlineLevel="1">
      <c r="A58" s="160" t="s">
        <v>25</v>
      </c>
      <c r="B58" s="161"/>
      <c r="C58" s="161"/>
      <c r="D58" s="162"/>
      <c r="E58" s="27"/>
      <c r="F58" s="17" t="s">
        <v>15</v>
      </c>
      <c r="G58" s="73"/>
      <c r="H58" s="74"/>
      <c r="I58" s="124"/>
      <c r="J58" s="102"/>
    </row>
    <row r="59" spans="1:10" ht="15" outlineLevel="1">
      <c r="A59" s="160" t="s">
        <v>26</v>
      </c>
      <c r="B59" s="161"/>
      <c r="C59" s="161"/>
      <c r="D59" s="162"/>
      <c r="E59" s="43"/>
      <c r="F59" s="42" t="s">
        <v>15</v>
      </c>
      <c r="G59" s="73"/>
      <c r="H59" s="74"/>
      <c r="I59" s="124"/>
      <c r="J59" s="102"/>
    </row>
    <row r="60" spans="1:10" ht="15" outlineLevel="1">
      <c r="A60" s="160" t="s">
        <v>27</v>
      </c>
      <c r="B60" s="161"/>
      <c r="C60" s="161"/>
      <c r="D60" s="162"/>
      <c r="E60" s="43"/>
      <c r="F60" s="42" t="s">
        <v>15</v>
      </c>
      <c r="G60" s="73"/>
      <c r="H60" s="74"/>
      <c r="I60" s="124"/>
      <c r="J60" s="102"/>
    </row>
    <row r="61" spans="1:10" ht="15" outlineLevel="1">
      <c r="A61" s="160" t="s">
        <v>28</v>
      </c>
      <c r="B61" s="161"/>
      <c r="C61" s="161"/>
      <c r="D61" s="162"/>
      <c r="E61" s="27"/>
      <c r="F61" s="17" t="s">
        <v>15</v>
      </c>
      <c r="G61" s="73"/>
      <c r="H61" s="74"/>
      <c r="I61" s="124"/>
      <c r="J61" s="102"/>
    </row>
    <row r="62" spans="1:10" ht="15" outlineLevel="1">
      <c r="A62" s="160" t="s">
        <v>29</v>
      </c>
      <c r="B62" s="161"/>
      <c r="C62" s="161"/>
      <c r="D62" s="162"/>
      <c r="E62" s="27"/>
      <c r="F62" s="17" t="s">
        <v>15</v>
      </c>
      <c r="G62" s="73"/>
      <c r="H62" s="74"/>
      <c r="I62" s="124"/>
      <c r="J62" s="102"/>
    </row>
    <row r="63" spans="1:10" ht="15" outlineLevel="1">
      <c r="A63" s="160" t="s">
        <v>30</v>
      </c>
      <c r="B63" s="172"/>
      <c r="C63" s="172"/>
      <c r="D63" s="172"/>
      <c r="E63" s="28"/>
      <c r="F63" s="17" t="s">
        <v>15</v>
      </c>
      <c r="G63" s="73"/>
      <c r="H63" s="74"/>
      <c r="I63" s="124"/>
      <c r="J63" s="102"/>
    </row>
    <row r="64" spans="1:10" ht="15" customHeight="1" outlineLevel="1">
      <c r="A64" s="173" t="s">
        <v>31</v>
      </c>
      <c r="B64" s="174"/>
      <c r="C64" s="174"/>
      <c r="D64" s="174"/>
      <c r="E64" s="174"/>
      <c r="F64" s="190"/>
      <c r="G64" s="73"/>
      <c r="H64" s="74"/>
      <c r="I64" s="124"/>
      <c r="J64" s="102"/>
    </row>
    <row r="65" spans="1:10" ht="15" customHeight="1" outlineLevel="1">
      <c r="A65" s="157" t="s">
        <v>32</v>
      </c>
      <c r="B65" s="158"/>
      <c r="C65" s="158"/>
      <c r="D65" s="158"/>
      <c r="E65" s="28"/>
      <c r="F65" s="17" t="s">
        <v>15</v>
      </c>
      <c r="G65" s="73"/>
      <c r="H65" s="74"/>
      <c r="I65" s="124"/>
      <c r="J65" s="102"/>
    </row>
    <row r="66" spans="1:10" ht="15" outlineLevel="1">
      <c r="A66" s="157" t="s">
        <v>33</v>
      </c>
      <c r="B66" s="158"/>
      <c r="C66" s="158"/>
      <c r="D66" s="159"/>
      <c r="E66" s="27"/>
      <c r="F66" s="17" t="s">
        <v>15</v>
      </c>
      <c r="G66" s="73"/>
      <c r="H66" s="74"/>
      <c r="I66" s="124"/>
      <c r="J66" s="102"/>
    </row>
    <row r="67" spans="1:10" ht="15" outlineLevel="1">
      <c r="A67" s="166" t="s">
        <v>34</v>
      </c>
      <c r="B67" s="191"/>
      <c r="C67" s="191"/>
      <c r="D67" s="192"/>
      <c r="E67" s="27"/>
      <c r="F67" s="17" t="s">
        <v>15</v>
      </c>
      <c r="G67" s="73"/>
      <c r="H67" s="74"/>
      <c r="I67" s="124"/>
      <c r="J67" s="102"/>
    </row>
    <row r="68" spans="1:10" ht="15" outlineLevel="1">
      <c r="A68" s="169" t="s">
        <v>35</v>
      </c>
      <c r="B68" s="170"/>
      <c r="C68" s="170"/>
      <c r="D68" s="171"/>
      <c r="E68" s="27"/>
      <c r="F68" s="17" t="s">
        <v>15</v>
      </c>
      <c r="G68" s="73"/>
      <c r="H68" s="74"/>
      <c r="I68" s="124"/>
      <c r="J68" s="102"/>
    </row>
    <row r="69" spans="1:10" ht="15" outlineLevel="1">
      <c r="A69" s="166" t="s">
        <v>61</v>
      </c>
      <c r="B69" s="191"/>
      <c r="C69" s="191"/>
      <c r="D69" s="192"/>
      <c r="E69" s="27"/>
      <c r="F69" s="17" t="s">
        <v>15</v>
      </c>
      <c r="G69" s="75"/>
      <c r="H69" s="76"/>
      <c r="I69" s="125"/>
      <c r="J69" s="127"/>
    </row>
    <row r="70" spans="1:10" ht="15" customHeight="1" outlineLevel="1">
      <c r="A70" s="193" t="s">
        <v>36</v>
      </c>
      <c r="B70" s="194"/>
      <c r="C70" s="194"/>
      <c r="D70" s="194"/>
      <c r="E70" s="194"/>
      <c r="F70" s="195"/>
      <c r="G70" s="138"/>
      <c r="H70" s="139"/>
      <c r="I70" s="181">
        <v>10</v>
      </c>
      <c r="J70" s="182">
        <f>G70*I70</f>
        <v>0</v>
      </c>
    </row>
    <row r="71" spans="1:10" ht="15" outlineLevel="1">
      <c r="A71" s="196" t="s">
        <v>62</v>
      </c>
      <c r="B71" s="197"/>
      <c r="C71" s="197"/>
      <c r="D71" s="198"/>
      <c r="E71" s="38"/>
      <c r="F71" s="17" t="s">
        <v>15</v>
      </c>
      <c r="G71" s="140"/>
      <c r="H71" s="141"/>
      <c r="I71" s="124"/>
      <c r="J71" s="102"/>
    </row>
    <row r="72" spans="1:10" ht="15" outlineLevel="1">
      <c r="A72" s="196" t="s">
        <v>63</v>
      </c>
      <c r="B72" s="197"/>
      <c r="C72" s="197"/>
      <c r="D72" s="198"/>
      <c r="E72" s="38"/>
      <c r="F72" s="17" t="s">
        <v>15</v>
      </c>
      <c r="G72" s="140"/>
      <c r="H72" s="141"/>
      <c r="I72" s="124"/>
      <c r="J72" s="102"/>
    </row>
    <row r="73" spans="1:10" ht="15" outlineLevel="1">
      <c r="A73" s="196" t="s">
        <v>64</v>
      </c>
      <c r="B73" s="197"/>
      <c r="C73" s="197"/>
      <c r="D73" s="198"/>
      <c r="E73" s="38"/>
      <c r="F73" s="39"/>
      <c r="G73" s="140"/>
      <c r="H73" s="141"/>
      <c r="I73" s="124"/>
      <c r="J73" s="102"/>
    </row>
    <row r="74" spans="1:10" ht="15" outlineLevel="1">
      <c r="A74" s="196" t="s">
        <v>65</v>
      </c>
      <c r="B74" s="197"/>
      <c r="C74" s="197"/>
      <c r="D74" s="198"/>
      <c r="E74" s="38"/>
      <c r="F74" s="17" t="s">
        <v>15</v>
      </c>
      <c r="G74" s="140"/>
      <c r="H74" s="141"/>
      <c r="I74" s="124"/>
      <c r="J74" s="102"/>
    </row>
    <row r="75" spans="1:10" ht="15" outlineLevel="1">
      <c r="A75" s="196" t="s">
        <v>66</v>
      </c>
      <c r="B75" s="197"/>
      <c r="C75" s="197"/>
      <c r="D75" s="198"/>
      <c r="E75" s="38"/>
      <c r="F75" s="17" t="s">
        <v>15</v>
      </c>
      <c r="G75" s="140"/>
      <c r="H75" s="141"/>
      <c r="I75" s="124"/>
      <c r="J75" s="102"/>
    </row>
    <row r="76" spans="1:10" ht="15" outlineLevel="1">
      <c r="A76" s="196" t="s">
        <v>67</v>
      </c>
      <c r="B76" s="197"/>
      <c r="C76" s="197"/>
      <c r="D76" s="198"/>
      <c r="E76" s="38"/>
      <c r="F76" s="17" t="s">
        <v>15</v>
      </c>
      <c r="G76" s="140"/>
      <c r="H76" s="141"/>
      <c r="I76" s="124"/>
      <c r="J76" s="102"/>
    </row>
    <row r="77" spans="1:10" ht="15" outlineLevel="1">
      <c r="A77" s="196" t="s">
        <v>68</v>
      </c>
      <c r="B77" s="197"/>
      <c r="C77" s="197"/>
      <c r="D77" s="198"/>
      <c r="E77" s="38"/>
      <c r="F77" s="17" t="s">
        <v>15</v>
      </c>
      <c r="G77" s="140"/>
      <c r="H77" s="141"/>
      <c r="I77" s="124"/>
      <c r="J77" s="102"/>
    </row>
    <row r="78" spans="1:10" ht="15" outlineLevel="1">
      <c r="A78" s="196" t="s">
        <v>69</v>
      </c>
      <c r="B78" s="197"/>
      <c r="C78" s="197"/>
      <c r="D78" s="198"/>
      <c r="E78" s="38"/>
      <c r="F78" s="17" t="s">
        <v>15</v>
      </c>
      <c r="G78" s="140"/>
      <c r="H78" s="141"/>
      <c r="I78" s="124"/>
      <c r="J78" s="102"/>
    </row>
    <row r="79" spans="1:10" ht="15" outlineLevel="1">
      <c r="A79" s="196" t="s">
        <v>70</v>
      </c>
      <c r="B79" s="197"/>
      <c r="C79" s="197"/>
      <c r="D79" s="198"/>
      <c r="E79" s="38"/>
      <c r="F79" s="39"/>
      <c r="G79" s="140"/>
      <c r="H79" s="141"/>
      <c r="I79" s="124"/>
      <c r="J79" s="102"/>
    </row>
    <row r="80" spans="1:10" ht="15" outlineLevel="1">
      <c r="A80" s="196" t="s">
        <v>71</v>
      </c>
      <c r="B80" s="197"/>
      <c r="C80" s="197"/>
      <c r="D80" s="198"/>
      <c r="E80" s="38"/>
      <c r="F80" s="39"/>
      <c r="G80" s="140"/>
      <c r="H80" s="141"/>
      <c r="I80" s="124"/>
      <c r="J80" s="102"/>
    </row>
    <row r="81" spans="1:10" ht="15" customHeight="1" outlineLevel="1">
      <c r="A81" s="196" t="s">
        <v>72</v>
      </c>
      <c r="B81" s="197"/>
      <c r="C81" s="197"/>
      <c r="D81" s="198"/>
      <c r="E81" s="38"/>
      <c r="F81" s="39"/>
      <c r="G81" s="140"/>
      <c r="H81" s="141"/>
      <c r="I81" s="124"/>
      <c r="J81" s="102"/>
    </row>
    <row r="82" spans="1:10" ht="15" outlineLevel="1">
      <c r="A82" s="196" t="s">
        <v>73</v>
      </c>
      <c r="B82" s="197"/>
      <c r="C82" s="197"/>
      <c r="D82" s="198"/>
      <c r="E82" s="38"/>
      <c r="F82" s="17" t="s">
        <v>15</v>
      </c>
      <c r="G82" s="140"/>
      <c r="H82" s="141"/>
      <c r="I82" s="124"/>
      <c r="J82" s="102"/>
    </row>
    <row r="83" spans="1:10" ht="15" outlineLevel="1">
      <c r="A83" s="196" t="s">
        <v>37</v>
      </c>
      <c r="B83" s="197"/>
      <c r="C83" s="197"/>
      <c r="D83" s="198"/>
      <c r="E83" s="38"/>
      <c r="F83" s="37" t="s">
        <v>15</v>
      </c>
      <c r="G83" s="142"/>
      <c r="H83" s="143"/>
      <c r="I83" s="125"/>
      <c r="J83" s="127"/>
    </row>
    <row r="84" spans="1:10" ht="15" customHeight="1" outlineLevel="1">
      <c r="A84" s="183" t="s">
        <v>74</v>
      </c>
      <c r="B84" s="184"/>
      <c r="C84" s="184"/>
      <c r="D84" s="184"/>
      <c r="E84" s="184"/>
      <c r="F84" s="184"/>
      <c r="G84" s="77"/>
      <c r="H84" s="78"/>
      <c r="I84" s="124">
        <v>19</v>
      </c>
      <c r="J84" s="102">
        <f>G84*I84</f>
        <v>0</v>
      </c>
    </row>
    <row r="85" spans="1:10" ht="105.75" customHeight="1" outlineLevel="1">
      <c r="A85" s="175" t="s">
        <v>75</v>
      </c>
      <c r="B85" s="176"/>
      <c r="C85" s="176"/>
      <c r="D85" s="177"/>
      <c r="E85" s="27"/>
      <c r="F85" s="10" t="s">
        <v>15</v>
      </c>
      <c r="G85" s="73"/>
      <c r="H85" s="74"/>
      <c r="I85" s="124"/>
      <c r="J85" s="102"/>
    </row>
    <row r="86" spans="1:10" ht="29.25" customHeight="1" outlineLevel="1">
      <c r="A86" s="175" t="s">
        <v>76</v>
      </c>
      <c r="B86" s="176"/>
      <c r="C86" s="176"/>
      <c r="D86" s="177"/>
      <c r="E86" s="27"/>
      <c r="F86" s="11"/>
      <c r="G86" s="73"/>
      <c r="H86" s="74"/>
      <c r="I86" s="124"/>
      <c r="J86" s="102"/>
    </row>
    <row r="87" spans="1:10" ht="44.25" customHeight="1" outlineLevel="1">
      <c r="A87" s="175" t="s">
        <v>77</v>
      </c>
      <c r="B87" s="176"/>
      <c r="C87" s="176"/>
      <c r="D87" s="177"/>
      <c r="E87" s="27"/>
      <c r="F87" s="11"/>
      <c r="G87" s="73"/>
      <c r="H87" s="74"/>
      <c r="I87" s="124"/>
      <c r="J87" s="102"/>
    </row>
    <row r="88" spans="1:10" ht="30.75" customHeight="1" outlineLevel="1">
      <c r="A88" s="175" t="s">
        <v>78</v>
      </c>
      <c r="B88" s="176"/>
      <c r="C88" s="176"/>
      <c r="D88" s="177"/>
      <c r="E88" s="27"/>
      <c r="F88" s="10" t="s">
        <v>15</v>
      </c>
      <c r="G88" s="73"/>
      <c r="H88" s="74"/>
      <c r="I88" s="124"/>
      <c r="J88" s="102"/>
    </row>
    <row r="89" spans="1:10" ht="15" outlineLevel="1">
      <c r="A89" s="175" t="s">
        <v>79</v>
      </c>
      <c r="B89" s="176"/>
      <c r="C89" s="176"/>
      <c r="D89" s="177"/>
      <c r="E89" s="27"/>
      <c r="F89" s="10" t="s">
        <v>15</v>
      </c>
      <c r="G89" s="73"/>
      <c r="H89" s="74"/>
      <c r="I89" s="124"/>
      <c r="J89" s="102"/>
    </row>
    <row r="90" spans="1:10" ht="15" outlineLevel="1">
      <c r="A90" s="175" t="s">
        <v>80</v>
      </c>
      <c r="B90" s="176"/>
      <c r="C90" s="176"/>
      <c r="D90" s="177"/>
      <c r="E90" s="27"/>
      <c r="F90" s="11"/>
      <c r="G90" s="73"/>
      <c r="H90" s="74"/>
      <c r="I90" s="124"/>
      <c r="J90" s="102"/>
    </row>
    <row r="91" spans="1:10" ht="15" outlineLevel="1">
      <c r="A91" s="175" t="s">
        <v>81</v>
      </c>
      <c r="B91" s="176"/>
      <c r="C91" s="176"/>
      <c r="D91" s="177"/>
      <c r="E91" s="27"/>
      <c r="F91" s="11"/>
      <c r="G91" s="73"/>
      <c r="H91" s="74"/>
      <c r="I91" s="124"/>
      <c r="J91" s="102"/>
    </row>
    <row r="92" spans="1:10" ht="15" outlineLevel="1">
      <c r="A92" s="175" t="s">
        <v>82</v>
      </c>
      <c r="B92" s="176"/>
      <c r="C92" s="176"/>
      <c r="D92" s="177"/>
      <c r="E92" s="27"/>
      <c r="F92" s="10" t="s">
        <v>15</v>
      </c>
      <c r="G92" s="75"/>
      <c r="H92" s="76"/>
      <c r="I92" s="125"/>
      <c r="J92" s="127"/>
    </row>
    <row r="93" spans="1:10" ht="15" customHeight="1" outlineLevel="1">
      <c r="A93" s="183" t="s">
        <v>83</v>
      </c>
      <c r="B93" s="184"/>
      <c r="C93" s="184"/>
      <c r="D93" s="184"/>
      <c r="E93" s="184"/>
      <c r="F93" s="185"/>
      <c r="G93" s="77"/>
      <c r="H93" s="78"/>
      <c r="I93" s="124">
        <v>35</v>
      </c>
      <c r="J93" s="102">
        <f>G93*I93</f>
        <v>0</v>
      </c>
    </row>
    <row r="94" spans="1:10" ht="87" customHeight="1" outlineLevel="1">
      <c r="A94" s="175" t="s">
        <v>84</v>
      </c>
      <c r="B94" s="176"/>
      <c r="C94" s="176"/>
      <c r="D94" s="177"/>
      <c r="E94" s="43"/>
      <c r="F94" s="42" t="s">
        <v>15</v>
      </c>
      <c r="G94" s="73"/>
      <c r="H94" s="74"/>
      <c r="I94" s="124"/>
      <c r="J94" s="102"/>
    </row>
    <row r="95" spans="1:10" ht="29.25" customHeight="1" outlineLevel="1">
      <c r="A95" s="175" t="s">
        <v>76</v>
      </c>
      <c r="B95" s="176"/>
      <c r="C95" s="176"/>
      <c r="D95" s="177"/>
      <c r="E95" s="43"/>
      <c r="F95" s="44"/>
      <c r="G95" s="73"/>
      <c r="H95" s="74"/>
      <c r="I95" s="124"/>
      <c r="J95" s="102"/>
    </row>
    <row r="96" spans="1:10" ht="28.9" customHeight="1" outlineLevel="1">
      <c r="A96" s="175" t="s">
        <v>85</v>
      </c>
      <c r="B96" s="176"/>
      <c r="C96" s="176"/>
      <c r="D96" s="177"/>
      <c r="E96" s="27"/>
      <c r="F96" s="12"/>
      <c r="G96" s="73"/>
      <c r="H96" s="74"/>
      <c r="I96" s="124"/>
      <c r="J96" s="102"/>
    </row>
    <row r="97" spans="1:10" ht="30.75" customHeight="1" outlineLevel="1">
      <c r="A97" s="175" t="s">
        <v>78</v>
      </c>
      <c r="B97" s="176"/>
      <c r="C97" s="176"/>
      <c r="D97" s="177"/>
      <c r="E97" s="27"/>
      <c r="F97" s="17" t="s">
        <v>15</v>
      </c>
      <c r="G97" s="73"/>
      <c r="H97" s="74"/>
      <c r="I97" s="124"/>
      <c r="J97" s="102"/>
    </row>
    <row r="98" spans="1:10" ht="15" outlineLevel="1">
      <c r="A98" s="175" t="s">
        <v>79</v>
      </c>
      <c r="B98" s="176"/>
      <c r="C98" s="176"/>
      <c r="D98" s="177"/>
      <c r="E98" s="27"/>
      <c r="F98" s="17" t="s">
        <v>15</v>
      </c>
      <c r="G98" s="73"/>
      <c r="H98" s="74"/>
      <c r="I98" s="124"/>
      <c r="J98" s="102"/>
    </row>
    <row r="99" spans="1:10" ht="15" outlineLevel="1">
      <c r="A99" s="175" t="s">
        <v>86</v>
      </c>
      <c r="B99" s="176"/>
      <c r="C99" s="176"/>
      <c r="D99" s="177"/>
      <c r="E99" s="27"/>
      <c r="F99" s="12"/>
      <c r="G99" s="73"/>
      <c r="H99" s="74"/>
      <c r="I99" s="124"/>
      <c r="J99" s="102"/>
    </row>
    <row r="100" spans="1:10" ht="15" outlineLevel="1">
      <c r="A100" s="175" t="s">
        <v>87</v>
      </c>
      <c r="B100" s="176"/>
      <c r="C100" s="176"/>
      <c r="D100" s="177"/>
      <c r="E100" s="27"/>
      <c r="F100" s="12"/>
      <c r="G100" s="73"/>
      <c r="H100" s="74"/>
      <c r="I100" s="124"/>
      <c r="J100" s="102"/>
    </row>
    <row r="101" spans="1:10" ht="15" outlineLevel="1" thickBot="1">
      <c r="A101" s="178" t="s">
        <v>82</v>
      </c>
      <c r="B101" s="179"/>
      <c r="C101" s="179"/>
      <c r="D101" s="180"/>
      <c r="E101" s="29"/>
      <c r="F101" s="18" t="s">
        <v>15</v>
      </c>
      <c r="G101" s="79"/>
      <c r="H101" s="80"/>
      <c r="I101" s="186"/>
      <c r="J101" s="103"/>
    </row>
    <row r="102" spans="1:4" ht="15" outlineLevel="1">
      <c r="A102" s="16"/>
      <c r="B102" s="16"/>
      <c r="C102" s="15"/>
      <c r="D102" s="15"/>
    </row>
    <row r="103" spans="1:4" ht="15" outlineLevel="1" thickBot="1">
      <c r="A103" s="16"/>
      <c r="B103" s="16"/>
      <c r="C103" s="15"/>
      <c r="D103" s="15"/>
    </row>
    <row r="104" spans="1:10" ht="15" customHeight="1" thickBot="1">
      <c r="A104" s="110" t="s">
        <v>157</v>
      </c>
      <c r="B104" s="111"/>
      <c r="C104" s="111"/>
      <c r="D104" s="111"/>
      <c r="E104" s="111"/>
      <c r="F104" s="111"/>
      <c r="G104" s="111"/>
      <c r="H104" s="111"/>
      <c r="I104" s="112"/>
      <c r="J104" s="68">
        <f>SUM(J109,J146)</f>
        <v>0</v>
      </c>
    </row>
    <row r="105" spans="1:10" ht="15" outlineLevel="1" thickBot="1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</row>
    <row r="106" spans="1:10" ht="30.75" customHeight="1" outlineLevel="1" thickBot="1">
      <c r="A106" s="94" t="s">
        <v>6</v>
      </c>
      <c r="B106" s="95"/>
      <c r="C106" s="95"/>
      <c r="D106" s="96"/>
      <c r="E106" s="97"/>
      <c r="F106" s="97"/>
      <c r="G106" s="97"/>
      <c r="H106" s="97"/>
      <c r="I106" s="97"/>
      <c r="J106" s="98"/>
    </row>
    <row r="107" spans="1:10" ht="15" outlineLevel="1" thickBot="1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</row>
    <row r="108" spans="1:10" ht="15" customHeight="1" outlineLevel="1" thickBot="1">
      <c r="A108" s="99" t="s">
        <v>7</v>
      </c>
      <c r="B108" s="100"/>
      <c r="C108" s="100"/>
      <c r="D108" s="101"/>
      <c r="E108" s="6" t="s">
        <v>8</v>
      </c>
      <c r="F108" s="7" t="s">
        <v>9</v>
      </c>
      <c r="G108" s="69" t="s">
        <v>10</v>
      </c>
      <c r="H108" s="70"/>
      <c r="I108" s="8" t="s">
        <v>11</v>
      </c>
      <c r="J108" s="9" t="s">
        <v>12</v>
      </c>
    </row>
    <row r="109" spans="1:10" ht="15" outlineLevel="1">
      <c r="A109" s="120" t="s">
        <v>13</v>
      </c>
      <c r="B109" s="121"/>
      <c r="C109" s="121"/>
      <c r="D109" s="121"/>
      <c r="E109" s="121"/>
      <c r="F109" s="122"/>
      <c r="G109" s="71"/>
      <c r="H109" s="72"/>
      <c r="I109" s="123">
        <v>20</v>
      </c>
      <c r="J109" s="126">
        <f>G109*I109</f>
        <v>0</v>
      </c>
    </row>
    <row r="110" spans="1:10" ht="15" customHeight="1" outlineLevel="1">
      <c r="A110" s="128" t="s">
        <v>14</v>
      </c>
      <c r="B110" s="129"/>
      <c r="C110" s="129"/>
      <c r="D110" s="130"/>
      <c r="E110" s="27"/>
      <c r="F110" s="17" t="s">
        <v>15</v>
      </c>
      <c r="G110" s="73"/>
      <c r="H110" s="74"/>
      <c r="I110" s="124"/>
      <c r="J110" s="102"/>
    </row>
    <row r="111" spans="1:10" ht="14.5" customHeight="1" outlineLevel="1">
      <c r="A111" s="104" t="s">
        <v>38</v>
      </c>
      <c r="B111" s="105"/>
      <c r="C111" s="105"/>
      <c r="D111" s="106"/>
      <c r="E111" s="27"/>
      <c r="F111" s="17" t="s">
        <v>15</v>
      </c>
      <c r="G111" s="73"/>
      <c r="H111" s="74"/>
      <c r="I111" s="124"/>
      <c r="J111" s="102"/>
    </row>
    <row r="112" spans="1:10" ht="14.5" customHeight="1" outlineLevel="1">
      <c r="A112" s="187" t="s">
        <v>153</v>
      </c>
      <c r="B112" s="188"/>
      <c r="C112" s="188"/>
      <c r="D112" s="189"/>
      <c r="E112" s="27"/>
      <c r="F112" s="12"/>
      <c r="G112" s="73"/>
      <c r="H112" s="74"/>
      <c r="I112" s="124"/>
      <c r="J112" s="102"/>
    </row>
    <row r="113" spans="1:10" ht="15" outlineLevel="1">
      <c r="A113" s="104" t="s">
        <v>40</v>
      </c>
      <c r="B113" s="105"/>
      <c r="C113" s="105"/>
      <c r="D113" s="106"/>
      <c r="E113" s="27"/>
      <c r="F113" s="12"/>
      <c r="G113" s="73"/>
      <c r="H113" s="74"/>
      <c r="I113" s="124"/>
      <c r="J113" s="102"/>
    </row>
    <row r="114" spans="1:10" ht="30" customHeight="1" outlineLevel="1">
      <c r="A114" s="104" t="s">
        <v>41</v>
      </c>
      <c r="B114" s="105"/>
      <c r="C114" s="105"/>
      <c r="D114" s="106"/>
      <c r="E114" s="27"/>
      <c r="F114" s="12"/>
      <c r="G114" s="73"/>
      <c r="H114" s="74"/>
      <c r="I114" s="124"/>
      <c r="J114" s="102"/>
    </row>
    <row r="115" spans="1:10" ht="28.9" customHeight="1" outlineLevel="1">
      <c r="A115" s="187" t="s">
        <v>42</v>
      </c>
      <c r="B115" s="188"/>
      <c r="C115" s="188"/>
      <c r="D115" s="189"/>
      <c r="E115" s="27"/>
      <c r="F115" s="12"/>
      <c r="G115" s="73"/>
      <c r="H115" s="74"/>
      <c r="I115" s="124"/>
      <c r="J115" s="102"/>
    </row>
    <row r="116" spans="1:10" ht="43.5" customHeight="1" outlineLevel="1">
      <c r="A116" s="187" t="s">
        <v>43</v>
      </c>
      <c r="B116" s="188"/>
      <c r="C116" s="188"/>
      <c r="D116" s="189"/>
      <c r="E116" s="27"/>
      <c r="F116" s="12"/>
      <c r="G116" s="73"/>
      <c r="H116" s="74"/>
      <c r="I116" s="124"/>
      <c r="J116" s="102"/>
    </row>
    <row r="117" spans="1:10" ht="15" outlineLevel="1">
      <c r="A117" s="104" t="s">
        <v>44</v>
      </c>
      <c r="B117" s="105"/>
      <c r="C117" s="105"/>
      <c r="D117" s="106"/>
      <c r="E117" s="27"/>
      <c r="F117" s="12"/>
      <c r="G117" s="73"/>
      <c r="H117" s="74"/>
      <c r="I117" s="124"/>
      <c r="J117" s="102"/>
    </row>
    <row r="118" spans="1:10" ht="29.25" customHeight="1" outlineLevel="1">
      <c r="A118" s="104" t="s">
        <v>45</v>
      </c>
      <c r="B118" s="105"/>
      <c r="C118" s="105"/>
      <c r="D118" s="106"/>
      <c r="E118" s="27"/>
      <c r="F118" s="12"/>
      <c r="G118" s="73"/>
      <c r="H118" s="74"/>
      <c r="I118" s="124"/>
      <c r="J118" s="102"/>
    </row>
    <row r="119" spans="1:10" ht="30.75" customHeight="1" outlineLevel="1">
      <c r="A119" s="104" t="s">
        <v>46</v>
      </c>
      <c r="B119" s="105"/>
      <c r="C119" s="105"/>
      <c r="D119" s="106"/>
      <c r="E119" s="27"/>
      <c r="F119" s="12"/>
      <c r="G119" s="73"/>
      <c r="H119" s="74"/>
      <c r="I119" s="124"/>
      <c r="J119" s="102"/>
    </row>
    <row r="120" spans="1:10" ht="29.25" customHeight="1" outlineLevel="1">
      <c r="A120" s="104" t="s">
        <v>16</v>
      </c>
      <c r="B120" s="105"/>
      <c r="C120" s="105"/>
      <c r="D120" s="106"/>
      <c r="E120" s="27"/>
      <c r="F120" s="17" t="s">
        <v>15</v>
      </c>
      <c r="G120" s="73"/>
      <c r="H120" s="74"/>
      <c r="I120" s="124"/>
      <c r="J120" s="102"/>
    </row>
    <row r="121" spans="1:10" ht="15" outlineLevel="1">
      <c r="A121" s="104" t="s">
        <v>47</v>
      </c>
      <c r="B121" s="105"/>
      <c r="C121" s="105"/>
      <c r="D121" s="106"/>
      <c r="E121" s="27"/>
      <c r="F121" s="17" t="s">
        <v>15</v>
      </c>
      <c r="G121" s="73"/>
      <c r="H121" s="74"/>
      <c r="I121" s="124"/>
      <c r="J121" s="102"/>
    </row>
    <row r="122" spans="1:10" ht="15" outlineLevel="1">
      <c r="A122" s="104" t="s">
        <v>48</v>
      </c>
      <c r="B122" s="105"/>
      <c r="C122" s="105"/>
      <c r="D122" s="106"/>
      <c r="E122" s="27"/>
      <c r="F122" s="17" t="s">
        <v>15</v>
      </c>
      <c r="G122" s="73"/>
      <c r="H122" s="74"/>
      <c r="I122" s="124"/>
      <c r="J122" s="102"/>
    </row>
    <row r="123" spans="1:10" ht="14.5" customHeight="1" outlineLevel="1">
      <c r="A123" s="104" t="s">
        <v>49</v>
      </c>
      <c r="B123" s="105"/>
      <c r="C123" s="105"/>
      <c r="D123" s="106"/>
      <c r="E123" s="27"/>
      <c r="F123" s="17" t="s">
        <v>15</v>
      </c>
      <c r="G123" s="73"/>
      <c r="H123" s="74"/>
      <c r="I123" s="124"/>
      <c r="J123" s="102"/>
    </row>
    <row r="124" spans="1:10" ht="29" customHeight="1" outlineLevel="1">
      <c r="A124" s="104" t="s">
        <v>50</v>
      </c>
      <c r="B124" s="105"/>
      <c r="C124" s="105"/>
      <c r="D124" s="106"/>
      <c r="E124" s="27"/>
      <c r="F124" s="17" t="s">
        <v>15</v>
      </c>
      <c r="G124" s="73"/>
      <c r="H124" s="74"/>
      <c r="I124" s="124"/>
      <c r="J124" s="102"/>
    </row>
    <row r="125" spans="1:10" ht="29" customHeight="1" outlineLevel="1">
      <c r="A125" s="104" t="s">
        <v>51</v>
      </c>
      <c r="B125" s="105"/>
      <c r="C125" s="105"/>
      <c r="D125" s="106"/>
      <c r="E125" s="27"/>
      <c r="F125" s="17" t="s">
        <v>15</v>
      </c>
      <c r="G125" s="73"/>
      <c r="H125" s="74"/>
      <c r="I125" s="124"/>
      <c r="J125" s="102"/>
    </row>
    <row r="126" spans="1:10" ht="15" outlineLevel="1">
      <c r="A126" s="104" t="s">
        <v>88</v>
      </c>
      <c r="B126" s="105"/>
      <c r="C126" s="105"/>
      <c r="D126" s="106"/>
      <c r="E126" s="43"/>
      <c r="F126" s="42" t="s">
        <v>15</v>
      </c>
      <c r="G126" s="73"/>
      <c r="H126" s="74"/>
      <c r="I126" s="124"/>
      <c r="J126" s="102"/>
    </row>
    <row r="127" spans="1:10" ht="15" outlineLevel="1">
      <c r="A127" s="104" t="s">
        <v>18</v>
      </c>
      <c r="B127" s="105"/>
      <c r="C127" s="105"/>
      <c r="D127" s="106"/>
      <c r="E127" s="27"/>
      <c r="F127" s="17" t="s">
        <v>15</v>
      </c>
      <c r="G127" s="73"/>
      <c r="H127" s="74"/>
      <c r="I127" s="124"/>
      <c r="J127" s="102"/>
    </row>
    <row r="128" spans="1:10" ht="15" outlineLevel="1">
      <c r="A128" s="104" t="s">
        <v>54</v>
      </c>
      <c r="B128" s="105"/>
      <c r="C128" s="105"/>
      <c r="D128" s="106"/>
      <c r="E128" s="27"/>
      <c r="F128" s="17" t="s">
        <v>15</v>
      </c>
      <c r="G128" s="73"/>
      <c r="H128" s="74"/>
      <c r="I128" s="124"/>
      <c r="J128" s="102"/>
    </row>
    <row r="129" spans="1:10" ht="30" customHeight="1" outlineLevel="1">
      <c r="A129" s="104" t="s">
        <v>56</v>
      </c>
      <c r="B129" s="105"/>
      <c r="C129" s="105"/>
      <c r="D129" s="106"/>
      <c r="E129" s="27"/>
      <c r="F129" s="12"/>
      <c r="G129" s="73"/>
      <c r="H129" s="74"/>
      <c r="I129" s="124"/>
      <c r="J129" s="102"/>
    </row>
    <row r="130" spans="1:10" ht="15" outlineLevel="1">
      <c r="A130" s="104" t="s">
        <v>57</v>
      </c>
      <c r="B130" s="105"/>
      <c r="C130" s="105"/>
      <c r="D130" s="106"/>
      <c r="E130" s="27"/>
      <c r="F130" s="17" t="s">
        <v>15</v>
      </c>
      <c r="G130" s="73"/>
      <c r="H130" s="74"/>
      <c r="I130" s="124"/>
      <c r="J130" s="102"/>
    </row>
    <row r="131" spans="1:10" ht="15" outlineLevel="1">
      <c r="A131" s="104" t="s">
        <v>58</v>
      </c>
      <c r="B131" s="105"/>
      <c r="C131" s="105"/>
      <c r="D131" s="106"/>
      <c r="E131" s="43"/>
      <c r="F131" s="42" t="s">
        <v>15</v>
      </c>
      <c r="G131" s="73"/>
      <c r="H131" s="74"/>
      <c r="I131" s="124"/>
      <c r="J131" s="102"/>
    </row>
    <row r="132" spans="1:10" ht="15" outlineLevel="1">
      <c r="A132" s="104" t="s">
        <v>59</v>
      </c>
      <c r="B132" s="105"/>
      <c r="C132" s="105"/>
      <c r="D132" s="106"/>
      <c r="E132" s="27"/>
      <c r="F132" s="17" t="s">
        <v>15</v>
      </c>
      <c r="G132" s="73"/>
      <c r="H132" s="74"/>
      <c r="I132" s="124"/>
      <c r="J132" s="102"/>
    </row>
    <row r="133" spans="1:10" ht="15" outlineLevel="1">
      <c r="A133" s="104" t="s">
        <v>19</v>
      </c>
      <c r="B133" s="105"/>
      <c r="C133" s="105"/>
      <c r="D133" s="106"/>
      <c r="E133" s="27"/>
      <c r="F133" s="17" t="s">
        <v>15</v>
      </c>
      <c r="G133" s="73"/>
      <c r="H133" s="74"/>
      <c r="I133" s="124"/>
      <c r="J133" s="102"/>
    </row>
    <row r="134" spans="1:10" ht="30" customHeight="1" outlineLevel="1">
      <c r="A134" s="160" t="s">
        <v>25</v>
      </c>
      <c r="B134" s="161"/>
      <c r="C134" s="161"/>
      <c r="D134" s="162"/>
      <c r="E134" s="27"/>
      <c r="F134" s="17" t="s">
        <v>15</v>
      </c>
      <c r="G134" s="73"/>
      <c r="H134" s="74"/>
      <c r="I134" s="124"/>
      <c r="J134" s="102"/>
    </row>
    <row r="135" spans="1:10" ht="15" outlineLevel="1">
      <c r="A135" s="160" t="s">
        <v>26</v>
      </c>
      <c r="B135" s="161"/>
      <c r="C135" s="161"/>
      <c r="D135" s="162"/>
      <c r="E135" s="27"/>
      <c r="F135" s="17" t="s">
        <v>15</v>
      </c>
      <c r="G135" s="73"/>
      <c r="H135" s="74"/>
      <c r="I135" s="124"/>
      <c r="J135" s="102"/>
    </row>
    <row r="136" spans="1:10" ht="15" outlineLevel="1">
      <c r="A136" s="160" t="s">
        <v>27</v>
      </c>
      <c r="B136" s="161"/>
      <c r="C136" s="161"/>
      <c r="D136" s="162"/>
      <c r="E136" s="27"/>
      <c r="F136" s="17" t="s">
        <v>15</v>
      </c>
      <c r="G136" s="73"/>
      <c r="H136" s="74"/>
      <c r="I136" s="124"/>
      <c r="J136" s="102"/>
    </row>
    <row r="137" spans="1:10" ht="15" outlineLevel="1">
      <c r="A137" s="160" t="s">
        <v>28</v>
      </c>
      <c r="B137" s="161"/>
      <c r="C137" s="161"/>
      <c r="D137" s="162"/>
      <c r="E137" s="27"/>
      <c r="F137" s="17" t="s">
        <v>15</v>
      </c>
      <c r="G137" s="73"/>
      <c r="H137" s="74"/>
      <c r="I137" s="124"/>
      <c r="J137" s="102"/>
    </row>
    <row r="138" spans="1:10" ht="15" outlineLevel="1">
      <c r="A138" s="160" t="s">
        <v>29</v>
      </c>
      <c r="B138" s="161"/>
      <c r="C138" s="161"/>
      <c r="D138" s="162"/>
      <c r="E138" s="27"/>
      <c r="F138" s="17" t="s">
        <v>15</v>
      </c>
      <c r="G138" s="73"/>
      <c r="H138" s="74"/>
      <c r="I138" s="124"/>
      <c r="J138" s="102"/>
    </row>
    <row r="139" spans="1:10" ht="15" outlineLevel="1">
      <c r="A139" s="160" t="s">
        <v>30</v>
      </c>
      <c r="B139" s="172"/>
      <c r="C139" s="172"/>
      <c r="D139" s="172"/>
      <c r="E139" s="28"/>
      <c r="F139" s="17" t="s">
        <v>15</v>
      </c>
      <c r="G139" s="73"/>
      <c r="H139" s="74"/>
      <c r="I139" s="124"/>
      <c r="J139" s="102"/>
    </row>
    <row r="140" spans="1:10" ht="15" customHeight="1" outlineLevel="1">
      <c r="A140" s="173" t="s">
        <v>31</v>
      </c>
      <c r="B140" s="174"/>
      <c r="C140" s="174"/>
      <c r="D140" s="174"/>
      <c r="E140" s="174"/>
      <c r="F140" s="190"/>
      <c r="G140" s="73"/>
      <c r="H140" s="74"/>
      <c r="I140" s="124"/>
      <c r="J140" s="102"/>
    </row>
    <row r="141" spans="1:10" ht="15" customHeight="1" outlineLevel="1">
      <c r="A141" s="157" t="s">
        <v>32</v>
      </c>
      <c r="B141" s="158"/>
      <c r="C141" s="158"/>
      <c r="D141" s="158"/>
      <c r="E141" s="28"/>
      <c r="F141" s="17" t="s">
        <v>15</v>
      </c>
      <c r="G141" s="73"/>
      <c r="H141" s="74"/>
      <c r="I141" s="124"/>
      <c r="J141" s="102"/>
    </row>
    <row r="142" spans="1:10" ht="15" outlineLevel="1">
      <c r="A142" s="157" t="s">
        <v>33</v>
      </c>
      <c r="B142" s="158"/>
      <c r="C142" s="158"/>
      <c r="D142" s="159"/>
      <c r="E142" s="27"/>
      <c r="F142" s="17" t="s">
        <v>15</v>
      </c>
      <c r="G142" s="73"/>
      <c r="H142" s="74"/>
      <c r="I142" s="124"/>
      <c r="J142" s="102"/>
    </row>
    <row r="143" spans="1:10" ht="15" outlineLevel="1">
      <c r="A143" s="166" t="s">
        <v>34</v>
      </c>
      <c r="B143" s="191"/>
      <c r="C143" s="191"/>
      <c r="D143" s="192"/>
      <c r="E143" s="27"/>
      <c r="F143" s="17" t="s">
        <v>15</v>
      </c>
      <c r="G143" s="73"/>
      <c r="H143" s="74"/>
      <c r="I143" s="124"/>
      <c r="J143" s="102"/>
    </row>
    <row r="144" spans="1:10" ht="15" outlineLevel="1">
      <c r="A144" s="169" t="s">
        <v>35</v>
      </c>
      <c r="B144" s="170"/>
      <c r="C144" s="170"/>
      <c r="D144" s="171"/>
      <c r="E144" s="27"/>
      <c r="F144" s="17" t="s">
        <v>15</v>
      </c>
      <c r="G144" s="73"/>
      <c r="H144" s="74"/>
      <c r="I144" s="124"/>
      <c r="J144" s="102"/>
    </row>
    <row r="145" spans="1:10" ht="15" outlineLevel="1">
      <c r="A145" s="166" t="s">
        <v>61</v>
      </c>
      <c r="B145" s="191"/>
      <c r="C145" s="191"/>
      <c r="D145" s="192"/>
      <c r="E145" s="27"/>
      <c r="F145" s="17" t="s">
        <v>15</v>
      </c>
      <c r="G145" s="75"/>
      <c r="H145" s="76"/>
      <c r="I145" s="125"/>
      <c r="J145" s="127"/>
    </row>
    <row r="146" spans="1:10" ht="15" customHeight="1" outlineLevel="1">
      <c r="A146" s="183" t="s">
        <v>83</v>
      </c>
      <c r="B146" s="184"/>
      <c r="C146" s="184"/>
      <c r="D146" s="184"/>
      <c r="E146" s="184"/>
      <c r="F146" s="185"/>
      <c r="G146" s="114"/>
      <c r="H146" s="115"/>
      <c r="I146" s="124">
        <v>20</v>
      </c>
      <c r="J146" s="102">
        <f>G146*I146</f>
        <v>0</v>
      </c>
    </row>
    <row r="147" spans="1:10" ht="87" customHeight="1" outlineLevel="1">
      <c r="A147" s="175" t="s">
        <v>84</v>
      </c>
      <c r="B147" s="176"/>
      <c r="C147" s="176"/>
      <c r="D147" s="177"/>
      <c r="E147" s="27"/>
      <c r="F147" s="17" t="s">
        <v>15</v>
      </c>
      <c r="G147" s="116"/>
      <c r="H147" s="117"/>
      <c r="I147" s="124"/>
      <c r="J147" s="102"/>
    </row>
    <row r="148" spans="1:10" ht="29.25" customHeight="1" outlineLevel="1">
      <c r="A148" s="175" t="s">
        <v>76</v>
      </c>
      <c r="B148" s="176"/>
      <c r="C148" s="176"/>
      <c r="D148" s="177"/>
      <c r="E148" s="27"/>
      <c r="F148" s="12"/>
      <c r="G148" s="116"/>
      <c r="H148" s="117"/>
      <c r="I148" s="124"/>
      <c r="J148" s="102"/>
    </row>
    <row r="149" spans="1:10" ht="28.9" customHeight="1" outlineLevel="1">
      <c r="A149" s="175" t="s">
        <v>85</v>
      </c>
      <c r="B149" s="176"/>
      <c r="C149" s="176"/>
      <c r="D149" s="177"/>
      <c r="E149" s="27"/>
      <c r="F149" s="12"/>
      <c r="G149" s="116"/>
      <c r="H149" s="117"/>
      <c r="I149" s="124"/>
      <c r="J149" s="102"/>
    </row>
    <row r="150" spans="1:10" ht="30.75" customHeight="1" outlineLevel="1">
      <c r="A150" s="175" t="s">
        <v>78</v>
      </c>
      <c r="B150" s="176"/>
      <c r="C150" s="176"/>
      <c r="D150" s="177"/>
      <c r="E150" s="27"/>
      <c r="F150" s="17" t="s">
        <v>15</v>
      </c>
      <c r="G150" s="116"/>
      <c r="H150" s="117"/>
      <c r="I150" s="124"/>
      <c r="J150" s="102"/>
    </row>
    <row r="151" spans="1:10" ht="15" outlineLevel="1">
      <c r="A151" s="175" t="s">
        <v>79</v>
      </c>
      <c r="B151" s="176"/>
      <c r="C151" s="176"/>
      <c r="D151" s="177"/>
      <c r="E151" s="27"/>
      <c r="F151" s="17" t="s">
        <v>15</v>
      </c>
      <c r="G151" s="116"/>
      <c r="H151" s="117"/>
      <c r="I151" s="124"/>
      <c r="J151" s="102"/>
    </row>
    <row r="152" spans="1:10" ht="15" outlineLevel="1">
      <c r="A152" s="175" t="s">
        <v>86</v>
      </c>
      <c r="B152" s="176"/>
      <c r="C152" s="176"/>
      <c r="D152" s="177"/>
      <c r="E152" s="27"/>
      <c r="F152" s="12"/>
      <c r="G152" s="116"/>
      <c r="H152" s="117"/>
      <c r="I152" s="124"/>
      <c r="J152" s="102"/>
    </row>
    <row r="153" spans="1:10" ht="15" outlineLevel="1">
      <c r="A153" s="175" t="s">
        <v>87</v>
      </c>
      <c r="B153" s="176"/>
      <c r="C153" s="176"/>
      <c r="D153" s="177"/>
      <c r="E153" s="27"/>
      <c r="F153" s="12"/>
      <c r="G153" s="116"/>
      <c r="H153" s="117"/>
      <c r="I153" s="124"/>
      <c r="J153" s="102"/>
    </row>
    <row r="154" spans="1:10" ht="15" outlineLevel="1" thickBot="1">
      <c r="A154" s="178" t="s">
        <v>82</v>
      </c>
      <c r="B154" s="179"/>
      <c r="C154" s="179"/>
      <c r="D154" s="180"/>
      <c r="E154" s="29"/>
      <c r="F154" s="18" t="s">
        <v>15</v>
      </c>
      <c r="G154" s="118"/>
      <c r="H154" s="119"/>
      <c r="I154" s="186"/>
      <c r="J154" s="103"/>
    </row>
    <row r="155" spans="1:4" ht="15" outlineLevel="1">
      <c r="A155" s="16"/>
      <c r="B155" s="16"/>
      <c r="C155" s="15"/>
      <c r="D155" s="15"/>
    </row>
    <row r="156" spans="1:4" ht="15" outlineLevel="1" thickBot="1">
      <c r="A156" s="16"/>
      <c r="B156" s="16"/>
      <c r="C156" s="15"/>
      <c r="D156" s="15"/>
    </row>
    <row r="157" spans="1:10" ht="15" customHeight="1" thickBot="1">
      <c r="A157" s="110" t="s">
        <v>158</v>
      </c>
      <c r="B157" s="111"/>
      <c r="C157" s="111"/>
      <c r="D157" s="111"/>
      <c r="E157" s="111"/>
      <c r="F157" s="111"/>
      <c r="G157" s="111"/>
      <c r="H157" s="111"/>
      <c r="I157" s="112"/>
      <c r="J157" s="68">
        <f>SUM(J162,J198)</f>
        <v>0</v>
      </c>
    </row>
    <row r="158" spans="1:10" ht="15" outlineLevel="1" thickBot="1">
      <c r="A158" s="199"/>
      <c r="B158" s="199"/>
      <c r="C158" s="199"/>
      <c r="D158" s="199"/>
      <c r="E158" s="199"/>
      <c r="F158" s="199"/>
      <c r="G158" s="199"/>
      <c r="H158" s="199"/>
      <c r="I158" s="199"/>
      <c r="J158" s="199"/>
    </row>
    <row r="159" spans="1:10" ht="30.75" customHeight="1" outlineLevel="1" thickBot="1">
      <c r="A159" s="94" t="s">
        <v>6</v>
      </c>
      <c r="B159" s="95"/>
      <c r="C159" s="95"/>
      <c r="D159" s="96"/>
      <c r="E159" s="97"/>
      <c r="F159" s="97"/>
      <c r="G159" s="97"/>
      <c r="H159" s="97"/>
      <c r="I159" s="97"/>
      <c r="J159" s="98"/>
    </row>
    <row r="160" spans="1:10" ht="15" outlineLevel="1" thickBot="1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</row>
    <row r="161" spans="1:10" ht="15" outlineLevel="1" thickBot="1">
      <c r="A161" s="99" t="s">
        <v>7</v>
      </c>
      <c r="B161" s="100"/>
      <c r="C161" s="100"/>
      <c r="D161" s="101"/>
      <c r="E161" s="6" t="s">
        <v>8</v>
      </c>
      <c r="F161" s="7" t="s">
        <v>9</v>
      </c>
      <c r="G161" s="69" t="s">
        <v>10</v>
      </c>
      <c r="H161" s="70"/>
      <c r="I161" s="8" t="s">
        <v>11</v>
      </c>
      <c r="J161" s="9" t="s">
        <v>12</v>
      </c>
    </row>
    <row r="162" spans="1:10" ht="15" outlineLevel="1">
      <c r="A162" s="120" t="s">
        <v>13</v>
      </c>
      <c r="B162" s="121"/>
      <c r="C162" s="121"/>
      <c r="D162" s="121"/>
      <c r="E162" s="121"/>
      <c r="F162" s="122"/>
      <c r="G162" s="71"/>
      <c r="H162" s="72"/>
      <c r="I162" s="123">
        <v>4</v>
      </c>
      <c r="J162" s="126">
        <f>G162*I162</f>
        <v>0</v>
      </c>
    </row>
    <row r="163" spans="1:10" ht="15" customHeight="1" outlineLevel="1">
      <c r="A163" s="128" t="s">
        <v>14</v>
      </c>
      <c r="B163" s="129"/>
      <c r="C163" s="129"/>
      <c r="D163" s="130"/>
      <c r="E163" s="27"/>
      <c r="F163" s="17" t="s">
        <v>15</v>
      </c>
      <c r="G163" s="73"/>
      <c r="H163" s="74"/>
      <c r="I163" s="124"/>
      <c r="J163" s="102"/>
    </row>
    <row r="164" spans="1:10" ht="14.5" customHeight="1" outlineLevel="1">
      <c r="A164" s="104" t="s">
        <v>38</v>
      </c>
      <c r="B164" s="105"/>
      <c r="C164" s="105"/>
      <c r="D164" s="106"/>
      <c r="E164" s="27"/>
      <c r="F164" s="17" t="s">
        <v>15</v>
      </c>
      <c r="G164" s="73"/>
      <c r="H164" s="74"/>
      <c r="I164" s="124"/>
      <c r="J164" s="102"/>
    </row>
    <row r="165" spans="1:10" ht="14.5" customHeight="1" outlineLevel="1">
      <c r="A165" s="187" t="s">
        <v>153</v>
      </c>
      <c r="B165" s="188"/>
      <c r="C165" s="188"/>
      <c r="D165" s="189"/>
      <c r="E165" s="43"/>
      <c r="F165" s="44"/>
      <c r="G165" s="73"/>
      <c r="H165" s="74"/>
      <c r="I165" s="124"/>
      <c r="J165" s="102"/>
    </row>
    <row r="166" spans="1:10" ht="15" outlineLevel="1">
      <c r="A166" s="104" t="s">
        <v>89</v>
      </c>
      <c r="B166" s="105"/>
      <c r="C166" s="105"/>
      <c r="D166" s="106"/>
      <c r="E166" s="27"/>
      <c r="F166" s="12"/>
      <c r="G166" s="73"/>
      <c r="H166" s="74"/>
      <c r="I166" s="124"/>
      <c r="J166" s="102"/>
    </row>
    <row r="167" spans="1:10" ht="30" customHeight="1" outlineLevel="1">
      <c r="A167" s="104" t="s">
        <v>41</v>
      </c>
      <c r="B167" s="105"/>
      <c r="C167" s="105"/>
      <c r="D167" s="106"/>
      <c r="E167" s="27"/>
      <c r="F167" s="12"/>
      <c r="G167" s="73"/>
      <c r="H167" s="74"/>
      <c r="I167" s="124"/>
      <c r="J167" s="102"/>
    </row>
    <row r="168" spans="1:10" ht="29" customHeight="1" outlineLevel="1">
      <c r="A168" s="187" t="s">
        <v>90</v>
      </c>
      <c r="B168" s="188"/>
      <c r="C168" s="188"/>
      <c r="D168" s="189"/>
      <c r="E168" s="27"/>
      <c r="F168" s="12"/>
      <c r="G168" s="73"/>
      <c r="H168" s="74"/>
      <c r="I168" s="124"/>
      <c r="J168" s="102"/>
    </row>
    <row r="169" spans="1:10" ht="43.5" customHeight="1" outlineLevel="1">
      <c r="A169" s="187" t="s">
        <v>43</v>
      </c>
      <c r="B169" s="188"/>
      <c r="C169" s="188"/>
      <c r="D169" s="189"/>
      <c r="E169" s="43"/>
      <c r="F169" s="12"/>
      <c r="G169" s="73"/>
      <c r="H169" s="74"/>
      <c r="I169" s="124"/>
      <c r="J169" s="102"/>
    </row>
    <row r="170" spans="1:10" ht="29.25" customHeight="1" outlineLevel="1">
      <c r="A170" s="104" t="s">
        <v>45</v>
      </c>
      <c r="B170" s="105"/>
      <c r="C170" s="105"/>
      <c r="D170" s="106"/>
      <c r="E170" s="27"/>
      <c r="F170" s="12"/>
      <c r="G170" s="73"/>
      <c r="H170" s="74"/>
      <c r="I170" s="124"/>
      <c r="J170" s="102"/>
    </row>
    <row r="171" spans="1:10" ht="30.75" customHeight="1" outlineLevel="1">
      <c r="A171" s="104" t="s">
        <v>46</v>
      </c>
      <c r="B171" s="105"/>
      <c r="C171" s="105"/>
      <c r="D171" s="106"/>
      <c r="E171" s="27"/>
      <c r="F171" s="12"/>
      <c r="G171" s="73"/>
      <c r="H171" s="74"/>
      <c r="I171" s="124"/>
      <c r="J171" s="102"/>
    </row>
    <row r="172" spans="1:10" ht="29.25" customHeight="1" outlineLevel="1">
      <c r="A172" s="104" t="s">
        <v>16</v>
      </c>
      <c r="B172" s="105"/>
      <c r="C172" s="105"/>
      <c r="D172" s="106"/>
      <c r="E172" s="27"/>
      <c r="F172" s="17" t="s">
        <v>15</v>
      </c>
      <c r="G172" s="73"/>
      <c r="H172" s="74"/>
      <c r="I172" s="124"/>
      <c r="J172" s="102"/>
    </row>
    <row r="173" spans="1:10" ht="15" outlineLevel="1">
      <c r="A173" s="104" t="s">
        <v>47</v>
      </c>
      <c r="B173" s="105"/>
      <c r="C173" s="105"/>
      <c r="D173" s="106"/>
      <c r="E173" s="27"/>
      <c r="F173" s="17" t="s">
        <v>15</v>
      </c>
      <c r="G173" s="73"/>
      <c r="H173" s="74"/>
      <c r="I173" s="124"/>
      <c r="J173" s="102"/>
    </row>
    <row r="174" spans="1:10" ht="15" outlineLevel="1">
      <c r="A174" s="104" t="s">
        <v>48</v>
      </c>
      <c r="B174" s="105"/>
      <c r="C174" s="105"/>
      <c r="D174" s="106"/>
      <c r="E174" s="27"/>
      <c r="F174" s="17" t="s">
        <v>15</v>
      </c>
      <c r="G174" s="73"/>
      <c r="H174" s="74"/>
      <c r="I174" s="124"/>
      <c r="J174" s="102"/>
    </row>
    <row r="175" spans="1:10" ht="15" outlineLevel="1">
      <c r="A175" s="104" t="s">
        <v>49</v>
      </c>
      <c r="B175" s="105"/>
      <c r="C175" s="105"/>
      <c r="D175" s="106"/>
      <c r="E175" s="27"/>
      <c r="F175" s="17" t="s">
        <v>15</v>
      </c>
      <c r="G175" s="73"/>
      <c r="H175" s="74"/>
      <c r="I175" s="124"/>
      <c r="J175" s="102"/>
    </row>
    <row r="176" spans="1:10" ht="29" customHeight="1" outlineLevel="1">
      <c r="A176" s="104" t="s">
        <v>50</v>
      </c>
      <c r="B176" s="105"/>
      <c r="C176" s="105"/>
      <c r="D176" s="106"/>
      <c r="E176" s="27"/>
      <c r="F176" s="17" t="s">
        <v>15</v>
      </c>
      <c r="G176" s="73"/>
      <c r="H176" s="74"/>
      <c r="I176" s="124"/>
      <c r="J176" s="102"/>
    </row>
    <row r="177" spans="1:10" ht="14.5" customHeight="1" outlineLevel="1">
      <c r="A177" s="104" t="s">
        <v>91</v>
      </c>
      <c r="B177" s="105"/>
      <c r="C177" s="105"/>
      <c r="D177" s="106"/>
      <c r="E177" s="27"/>
      <c r="F177" s="17" t="s">
        <v>15</v>
      </c>
      <c r="G177" s="73"/>
      <c r="H177" s="74"/>
      <c r="I177" s="124"/>
      <c r="J177" s="102"/>
    </row>
    <row r="178" spans="1:10" ht="48.75" customHeight="1" outlineLevel="1">
      <c r="A178" s="104" t="s">
        <v>88</v>
      </c>
      <c r="B178" s="105"/>
      <c r="C178" s="105"/>
      <c r="D178" s="106"/>
      <c r="E178" s="27"/>
      <c r="F178" s="17" t="s">
        <v>15</v>
      </c>
      <c r="G178" s="73"/>
      <c r="H178" s="74"/>
      <c r="I178" s="124"/>
      <c r="J178" s="102"/>
    </row>
    <row r="179" spans="1:10" ht="15" outlineLevel="1">
      <c r="A179" s="104" t="s">
        <v>18</v>
      </c>
      <c r="B179" s="105"/>
      <c r="C179" s="105"/>
      <c r="D179" s="106"/>
      <c r="E179" s="27"/>
      <c r="F179" s="17" t="s">
        <v>15</v>
      </c>
      <c r="G179" s="73"/>
      <c r="H179" s="74"/>
      <c r="I179" s="124"/>
      <c r="J179" s="102"/>
    </row>
    <row r="180" spans="1:10" ht="15" outlineLevel="1">
      <c r="A180" s="104" t="s">
        <v>54</v>
      </c>
      <c r="B180" s="105"/>
      <c r="C180" s="105"/>
      <c r="D180" s="106"/>
      <c r="E180" s="27"/>
      <c r="F180" s="17" t="s">
        <v>15</v>
      </c>
      <c r="G180" s="73"/>
      <c r="H180" s="74"/>
      <c r="I180" s="124"/>
      <c r="J180" s="102"/>
    </row>
    <row r="181" spans="1:10" ht="30" customHeight="1" outlineLevel="1">
      <c r="A181" s="104" t="s">
        <v>56</v>
      </c>
      <c r="B181" s="105"/>
      <c r="C181" s="105"/>
      <c r="D181" s="106"/>
      <c r="E181" s="27"/>
      <c r="F181" s="12"/>
      <c r="G181" s="73"/>
      <c r="H181" s="74"/>
      <c r="I181" s="124"/>
      <c r="J181" s="102"/>
    </row>
    <row r="182" spans="1:10" ht="15" outlineLevel="1">
      <c r="A182" s="104" t="s">
        <v>57</v>
      </c>
      <c r="B182" s="105"/>
      <c r="C182" s="105"/>
      <c r="D182" s="106"/>
      <c r="E182" s="27"/>
      <c r="F182" s="17" t="s">
        <v>15</v>
      </c>
      <c r="G182" s="73"/>
      <c r="H182" s="74"/>
      <c r="I182" s="124"/>
      <c r="J182" s="102"/>
    </row>
    <row r="183" spans="1:10" ht="15" outlineLevel="1">
      <c r="A183" s="104" t="s">
        <v>58</v>
      </c>
      <c r="B183" s="105"/>
      <c r="C183" s="105"/>
      <c r="D183" s="106"/>
      <c r="E183" s="27"/>
      <c r="F183" s="17" t="s">
        <v>15</v>
      </c>
      <c r="G183" s="73"/>
      <c r="H183" s="74"/>
      <c r="I183" s="124"/>
      <c r="J183" s="102"/>
    </row>
    <row r="184" spans="1:10" ht="15" outlineLevel="1">
      <c r="A184" s="104" t="s">
        <v>59</v>
      </c>
      <c r="B184" s="105"/>
      <c r="C184" s="105"/>
      <c r="D184" s="106"/>
      <c r="E184" s="27"/>
      <c r="F184" s="17" t="s">
        <v>15</v>
      </c>
      <c r="G184" s="73"/>
      <c r="H184" s="74"/>
      <c r="I184" s="124"/>
      <c r="J184" s="102"/>
    </row>
    <row r="185" spans="1:10" ht="15" outlineLevel="1">
      <c r="A185" s="104" t="s">
        <v>19</v>
      </c>
      <c r="B185" s="105"/>
      <c r="C185" s="105"/>
      <c r="D185" s="106"/>
      <c r="E185" s="27"/>
      <c r="F185" s="17" t="s">
        <v>15</v>
      </c>
      <c r="G185" s="73"/>
      <c r="H185" s="74"/>
      <c r="I185" s="124"/>
      <c r="J185" s="102"/>
    </row>
    <row r="186" spans="1:10" ht="30" customHeight="1" outlineLevel="1">
      <c r="A186" s="160" t="s">
        <v>25</v>
      </c>
      <c r="B186" s="161"/>
      <c r="C186" s="161"/>
      <c r="D186" s="162"/>
      <c r="E186" s="27"/>
      <c r="F186" s="17" t="s">
        <v>15</v>
      </c>
      <c r="G186" s="73"/>
      <c r="H186" s="74"/>
      <c r="I186" s="124"/>
      <c r="J186" s="102"/>
    </row>
    <row r="187" spans="1:10" ht="15" outlineLevel="1">
      <c r="A187" s="160" t="s">
        <v>26</v>
      </c>
      <c r="B187" s="161"/>
      <c r="C187" s="161"/>
      <c r="D187" s="162"/>
      <c r="E187" s="27"/>
      <c r="F187" s="17" t="s">
        <v>15</v>
      </c>
      <c r="G187" s="73"/>
      <c r="H187" s="74"/>
      <c r="I187" s="124"/>
      <c r="J187" s="102"/>
    </row>
    <row r="188" spans="1:10" ht="15" outlineLevel="1">
      <c r="A188" s="160" t="s">
        <v>27</v>
      </c>
      <c r="B188" s="161"/>
      <c r="C188" s="161"/>
      <c r="D188" s="162"/>
      <c r="E188" s="27"/>
      <c r="F188" s="17" t="s">
        <v>15</v>
      </c>
      <c r="G188" s="73"/>
      <c r="H188" s="74"/>
      <c r="I188" s="124"/>
      <c r="J188" s="102"/>
    </row>
    <row r="189" spans="1:10" ht="15" outlineLevel="1">
      <c r="A189" s="160" t="s">
        <v>28</v>
      </c>
      <c r="B189" s="161"/>
      <c r="C189" s="161"/>
      <c r="D189" s="162"/>
      <c r="E189" s="27"/>
      <c r="F189" s="17" t="s">
        <v>15</v>
      </c>
      <c r="G189" s="73"/>
      <c r="H189" s="74"/>
      <c r="I189" s="124"/>
      <c r="J189" s="102"/>
    </row>
    <row r="190" spans="1:10" ht="15" outlineLevel="1">
      <c r="A190" s="160" t="s">
        <v>29</v>
      </c>
      <c r="B190" s="161"/>
      <c r="C190" s="161"/>
      <c r="D190" s="162"/>
      <c r="E190" s="27"/>
      <c r="F190" s="17" t="s">
        <v>15</v>
      </c>
      <c r="G190" s="73"/>
      <c r="H190" s="74"/>
      <c r="I190" s="124"/>
      <c r="J190" s="102"/>
    </row>
    <row r="191" spans="1:10" ht="15" outlineLevel="1">
      <c r="A191" s="160" t="s">
        <v>30</v>
      </c>
      <c r="B191" s="172"/>
      <c r="C191" s="172"/>
      <c r="D191" s="172"/>
      <c r="E191" s="28"/>
      <c r="F191" s="17" t="s">
        <v>15</v>
      </c>
      <c r="G191" s="73"/>
      <c r="H191" s="74"/>
      <c r="I191" s="124"/>
      <c r="J191" s="102"/>
    </row>
    <row r="192" spans="1:10" ht="15" customHeight="1" outlineLevel="1">
      <c r="A192" s="173" t="s">
        <v>31</v>
      </c>
      <c r="B192" s="174"/>
      <c r="C192" s="174"/>
      <c r="D192" s="174"/>
      <c r="E192" s="174"/>
      <c r="F192" s="190"/>
      <c r="G192" s="73"/>
      <c r="H192" s="74"/>
      <c r="I192" s="124"/>
      <c r="J192" s="102"/>
    </row>
    <row r="193" spans="1:10" ht="15" customHeight="1" outlineLevel="1">
      <c r="A193" s="157" t="s">
        <v>32</v>
      </c>
      <c r="B193" s="158"/>
      <c r="C193" s="158"/>
      <c r="D193" s="158"/>
      <c r="E193" s="28"/>
      <c r="F193" s="17" t="s">
        <v>15</v>
      </c>
      <c r="G193" s="73"/>
      <c r="H193" s="74"/>
      <c r="I193" s="124"/>
      <c r="J193" s="102"/>
    </row>
    <row r="194" spans="1:10" ht="15" outlineLevel="1">
      <c r="A194" s="157" t="s">
        <v>33</v>
      </c>
      <c r="B194" s="158"/>
      <c r="C194" s="158"/>
      <c r="D194" s="159"/>
      <c r="E194" s="27"/>
      <c r="F194" s="17" t="s">
        <v>15</v>
      </c>
      <c r="G194" s="73"/>
      <c r="H194" s="74"/>
      <c r="I194" s="124"/>
      <c r="J194" s="102"/>
    </row>
    <row r="195" spans="1:10" ht="15" outlineLevel="1">
      <c r="A195" s="166" t="s">
        <v>34</v>
      </c>
      <c r="B195" s="191"/>
      <c r="C195" s="191"/>
      <c r="D195" s="192"/>
      <c r="E195" s="27"/>
      <c r="F195" s="17" t="s">
        <v>15</v>
      </c>
      <c r="G195" s="73"/>
      <c r="H195" s="74"/>
      <c r="I195" s="124"/>
      <c r="J195" s="102"/>
    </row>
    <row r="196" spans="1:10" ht="15" outlineLevel="1">
      <c r="A196" s="169" t="s">
        <v>35</v>
      </c>
      <c r="B196" s="170"/>
      <c r="C196" s="170"/>
      <c r="D196" s="171"/>
      <c r="E196" s="27"/>
      <c r="F196" s="17" t="s">
        <v>15</v>
      </c>
      <c r="G196" s="73"/>
      <c r="H196" s="74"/>
      <c r="I196" s="124"/>
      <c r="J196" s="102"/>
    </row>
    <row r="197" spans="1:10" ht="15" outlineLevel="1">
      <c r="A197" s="166" t="s">
        <v>61</v>
      </c>
      <c r="B197" s="191"/>
      <c r="C197" s="191"/>
      <c r="D197" s="192"/>
      <c r="E197" s="27"/>
      <c r="F197" s="17" t="s">
        <v>15</v>
      </c>
      <c r="G197" s="75"/>
      <c r="H197" s="76"/>
      <c r="I197" s="125"/>
      <c r="J197" s="127"/>
    </row>
    <row r="198" spans="1:10" ht="15" customHeight="1" outlineLevel="1">
      <c r="A198" s="183" t="s">
        <v>83</v>
      </c>
      <c r="B198" s="184"/>
      <c r="C198" s="184"/>
      <c r="D198" s="184"/>
      <c r="E198" s="184"/>
      <c r="F198" s="185"/>
      <c r="G198" s="77"/>
      <c r="H198" s="78"/>
      <c r="I198" s="124">
        <v>4</v>
      </c>
      <c r="J198" s="102">
        <f>G198*I198</f>
        <v>0</v>
      </c>
    </row>
    <row r="199" spans="1:10" ht="88" customHeight="1" outlineLevel="1">
      <c r="A199" s="175" t="s">
        <v>84</v>
      </c>
      <c r="B199" s="176"/>
      <c r="C199" s="176"/>
      <c r="D199" s="177"/>
      <c r="E199" s="43"/>
      <c r="F199" s="42" t="s">
        <v>15</v>
      </c>
      <c r="G199" s="73"/>
      <c r="H199" s="74"/>
      <c r="I199" s="124"/>
      <c r="J199" s="102"/>
    </row>
    <row r="200" spans="1:10" ht="32.25" customHeight="1" outlineLevel="1">
      <c r="A200" s="175" t="s">
        <v>76</v>
      </c>
      <c r="B200" s="176"/>
      <c r="C200" s="176"/>
      <c r="D200" s="177"/>
      <c r="E200" s="27"/>
      <c r="F200" s="12"/>
      <c r="G200" s="73"/>
      <c r="H200" s="74"/>
      <c r="I200" s="124"/>
      <c r="J200" s="102"/>
    </row>
    <row r="201" spans="1:10" ht="28.9" customHeight="1" outlineLevel="1">
      <c r="A201" s="175" t="s">
        <v>85</v>
      </c>
      <c r="B201" s="176"/>
      <c r="C201" s="176"/>
      <c r="D201" s="177"/>
      <c r="E201" s="27"/>
      <c r="F201" s="12"/>
      <c r="G201" s="73"/>
      <c r="H201" s="74"/>
      <c r="I201" s="124"/>
      <c r="J201" s="102"/>
    </row>
    <row r="202" spans="1:10" ht="30.75" customHeight="1" outlineLevel="1">
      <c r="A202" s="175" t="s">
        <v>78</v>
      </c>
      <c r="B202" s="176"/>
      <c r="C202" s="176"/>
      <c r="D202" s="177"/>
      <c r="E202" s="43"/>
      <c r="F202" s="42" t="s">
        <v>15</v>
      </c>
      <c r="G202" s="73"/>
      <c r="H202" s="74"/>
      <c r="I202" s="124"/>
      <c r="J202" s="102"/>
    </row>
    <row r="203" spans="1:10" ht="15" outlineLevel="1">
      <c r="A203" s="175" t="s">
        <v>79</v>
      </c>
      <c r="B203" s="176"/>
      <c r="C203" s="176"/>
      <c r="D203" s="177"/>
      <c r="E203" s="27"/>
      <c r="F203" s="17" t="s">
        <v>15</v>
      </c>
      <c r="G203" s="73"/>
      <c r="H203" s="74"/>
      <c r="I203" s="124"/>
      <c r="J203" s="102"/>
    </row>
    <row r="204" spans="1:10" ht="15" outlineLevel="1">
      <c r="A204" s="175" t="s">
        <v>86</v>
      </c>
      <c r="B204" s="176"/>
      <c r="C204" s="176"/>
      <c r="D204" s="177"/>
      <c r="E204" s="27"/>
      <c r="F204" s="12"/>
      <c r="G204" s="73"/>
      <c r="H204" s="74"/>
      <c r="I204" s="124"/>
      <c r="J204" s="102"/>
    </row>
    <row r="205" spans="1:10" ht="15" outlineLevel="1">
      <c r="A205" s="175" t="s">
        <v>87</v>
      </c>
      <c r="B205" s="176"/>
      <c r="C205" s="176"/>
      <c r="D205" s="177"/>
      <c r="E205" s="27"/>
      <c r="F205" s="12"/>
      <c r="G205" s="73"/>
      <c r="H205" s="74"/>
      <c r="I205" s="124"/>
      <c r="J205" s="102"/>
    </row>
    <row r="206" spans="1:10" ht="15" outlineLevel="1" thickBot="1">
      <c r="A206" s="178" t="s">
        <v>82</v>
      </c>
      <c r="B206" s="179"/>
      <c r="C206" s="179"/>
      <c r="D206" s="180"/>
      <c r="E206" s="29"/>
      <c r="F206" s="18" t="s">
        <v>15</v>
      </c>
      <c r="G206" s="79"/>
      <c r="H206" s="80"/>
      <c r="I206" s="186"/>
      <c r="J206" s="103"/>
    </row>
    <row r="207" spans="1:10" ht="15" outlineLevel="1">
      <c r="A207" s="14"/>
      <c r="B207" s="14"/>
      <c r="C207" s="14"/>
      <c r="D207" s="14"/>
      <c r="E207" s="19"/>
      <c r="F207" s="15"/>
      <c r="G207" s="15"/>
      <c r="H207" s="20"/>
      <c r="I207" s="21"/>
      <c r="J207" s="22"/>
    </row>
    <row r="208" spans="1:10" ht="15" outlineLevel="1" thickBot="1">
      <c r="A208" s="14"/>
      <c r="B208" s="14"/>
      <c r="C208" s="14"/>
      <c r="D208" s="14"/>
      <c r="E208" s="19"/>
      <c r="F208" s="15"/>
      <c r="G208" s="15"/>
      <c r="H208" s="20"/>
      <c r="I208" s="21"/>
      <c r="J208" s="22"/>
    </row>
    <row r="209" spans="1:10" ht="15" customHeight="1" thickBot="1">
      <c r="A209" s="110" t="s">
        <v>159</v>
      </c>
      <c r="B209" s="111"/>
      <c r="C209" s="111"/>
      <c r="D209" s="111"/>
      <c r="E209" s="111"/>
      <c r="F209" s="111"/>
      <c r="G209" s="111"/>
      <c r="H209" s="111"/>
      <c r="I209" s="112"/>
      <c r="J209" s="68">
        <f>SUM(J214,J272,J258,J281)</f>
        <v>0</v>
      </c>
    </row>
    <row r="210" spans="1:10" ht="15" outlineLevel="1" thickBot="1">
      <c r="A210" s="93"/>
      <c r="B210" s="93"/>
      <c r="C210" s="93"/>
      <c r="D210" s="93"/>
      <c r="E210" s="93"/>
      <c r="F210" s="93"/>
      <c r="G210" s="93"/>
      <c r="H210" s="93"/>
      <c r="I210" s="93"/>
      <c r="J210" s="93"/>
    </row>
    <row r="211" spans="1:10" ht="31.5" customHeight="1" outlineLevel="1" thickBot="1">
      <c r="A211" s="94" t="s">
        <v>6</v>
      </c>
      <c r="B211" s="95"/>
      <c r="C211" s="95"/>
      <c r="D211" s="96"/>
      <c r="E211" s="97"/>
      <c r="F211" s="97"/>
      <c r="G211" s="97"/>
      <c r="H211" s="97"/>
      <c r="I211" s="97"/>
      <c r="J211" s="98"/>
    </row>
    <row r="212" spans="1:10" ht="15" outlineLevel="1" thickBot="1">
      <c r="A212" s="93"/>
      <c r="B212" s="93"/>
      <c r="C212" s="93"/>
      <c r="D212" s="93"/>
      <c r="E212" s="93"/>
      <c r="F212" s="93"/>
      <c r="G212" s="93"/>
      <c r="H212" s="93"/>
      <c r="I212" s="93"/>
      <c r="J212" s="93"/>
    </row>
    <row r="213" spans="1:10" ht="15" outlineLevel="1" thickBot="1">
      <c r="A213" s="99" t="s">
        <v>7</v>
      </c>
      <c r="B213" s="100"/>
      <c r="C213" s="100"/>
      <c r="D213" s="101"/>
      <c r="E213" s="6" t="s">
        <v>8</v>
      </c>
      <c r="F213" s="7" t="s">
        <v>9</v>
      </c>
      <c r="G213" s="69" t="s">
        <v>10</v>
      </c>
      <c r="H213" s="70"/>
      <c r="I213" s="8" t="s">
        <v>11</v>
      </c>
      <c r="J213" s="9" t="s">
        <v>12</v>
      </c>
    </row>
    <row r="214" spans="1:10" ht="15" outlineLevel="1">
      <c r="A214" s="120" t="s">
        <v>13</v>
      </c>
      <c r="B214" s="121"/>
      <c r="C214" s="121"/>
      <c r="D214" s="121"/>
      <c r="E214" s="121"/>
      <c r="F214" s="122"/>
      <c r="G214" s="71"/>
      <c r="H214" s="72"/>
      <c r="I214" s="123">
        <v>28</v>
      </c>
      <c r="J214" s="126">
        <f>G214*I214</f>
        <v>0</v>
      </c>
    </row>
    <row r="215" spans="1:10" ht="15" customHeight="1" outlineLevel="1">
      <c r="A215" s="128" t="s">
        <v>14</v>
      </c>
      <c r="B215" s="129"/>
      <c r="C215" s="129"/>
      <c r="D215" s="130"/>
      <c r="E215" s="27"/>
      <c r="F215" s="17" t="s">
        <v>15</v>
      </c>
      <c r="G215" s="73"/>
      <c r="H215" s="74"/>
      <c r="I215" s="124"/>
      <c r="J215" s="102"/>
    </row>
    <row r="216" spans="1:10" ht="14.5" customHeight="1" outlineLevel="1">
      <c r="A216" s="104" t="s">
        <v>38</v>
      </c>
      <c r="B216" s="105"/>
      <c r="C216" s="105"/>
      <c r="D216" s="106"/>
      <c r="E216" s="27"/>
      <c r="F216" s="17" t="s">
        <v>15</v>
      </c>
      <c r="G216" s="73"/>
      <c r="H216" s="74"/>
      <c r="I216" s="124"/>
      <c r="J216" s="102"/>
    </row>
    <row r="217" spans="1:10" ht="14.5" customHeight="1" outlineLevel="1">
      <c r="A217" s="104" t="s">
        <v>39</v>
      </c>
      <c r="B217" s="105"/>
      <c r="C217" s="105"/>
      <c r="D217" s="106"/>
      <c r="E217" s="27"/>
      <c r="F217" s="12"/>
      <c r="G217" s="73"/>
      <c r="H217" s="74"/>
      <c r="I217" s="124"/>
      <c r="J217" s="102"/>
    </row>
    <row r="218" spans="1:10" ht="15" outlineLevel="1">
      <c r="A218" s="104" t="s">
        <v>40</v>
      </c>
      <c r="B218" s="105"/>
      <c r="C218" s="105"/>
      <c r="D218" s="106"/>
      <c r="E218" s="27"/>
      <c r="F218" s="12"/>
      <c r="G218" s="73"/>
      <c r="H218" s="74"/>
      <c r="I218" s="124"/>
      <c r="J218" s="102"/>
    </row>
    <row r="219" spans="1:10" ht="30" customHeight="1" outlineLevel="1">
      <c r="A219" s="104" t="s">
        <v>41</v>
      </c>
      <c r="B219" s="105"/>
      <c r="C219" s="105"/>
      <c r="D219" s="106"/>
      <c r="E219" s="27"/>
      <c r="F219" s="12"/>
      <c r="G219" s="73"/>
      <c r="H219" s="74"/>
      <c r="I219" s="124"/>
      <c r="J219" s="102"/>
    </row>
    <row r="220" spans="1:10" ht="28.9" customHeight="1" outlineLevel="1">
      <c r="A220" s="104" t="s">
        <v>42</v>
      </c>
      <c r="B220" s="105"/>
      <c r="C220" s="105"/>
      <c r="D220" s="106"/>
      <c r="E220" s="27"/>
      <c r="F220" s="12"/>
      <c r="G220" s="73"/>
      <c r="H220" s="74"/>
      <c r="I220" s="124"/>
      <c r="J220" s="102"/>
    </row>
    <row r="221" spans="1:10" ht="43.5" customHeight="1" outlineLevel="1">
      <c r="A221" s="104" t="s">
        <v>43</v>
      </c>
      <c r="B221" s="105"/>
      <c r="C221" s="105"/>
      <c r="D221" s="106"/>
      <c r="E221" s="27"/>
      <c r="F221" s="12"/>
      <c r="G221" s="73"/>
      <c r="H221" s="74"/>
      <c r="I221" s="124"/>
      <c r="J221" s="102"/>
    </row>
    <row r="222" spans="1:10" ht="15" outlineLevel="1">
      <c r="A222" s="104" t="s">
        <v>44</v>
      </c>
      <c r="B222" s="105"/>
      <c r="C222" s="105"/>
      <c r="D222" s="106"/>
      <c r="E222" s="27"/>
      <c r="F222" s="12"/>
      <c r="G222" s="73"/>
      <c r="H222" s="74"/>
      <c r="I222" s="124"/>
      <c r="J222" s="102"/>
    </row>
    <row r="223" spans="1:10" ht="29.25" customHeight="1" outlineLevel="1">
      <c r="A223" s="104" t="s">
        <v>45</v>
      </c>
      <c r="B223" s="105"/>
      <c r="C223" s="105"/>
      <c r="D223" s="106"/>
      <c r="E223" s="27"/>
      <c r="F223" s="12"/>
      <c r="G223" s="73"/>
      <c r="H223" s="74"/>
      <c r="I223" s="124"/>
      <c r="J223" s="102"/>
    </row>
    <row r="224" spans="1:10" ht="30.75" customHeight="1" outlineLevel="1">
      <c r="A224" s="104" t="s">
        <v>46</v>
      </c>
      <c r="B224" s="105"/>
      <c r="C224" s="105"/>
      <c r="D224" s="106"/>
      <c r="E224" s="27"/>
      <c r="F224" s="12"/>
      <c r="G224" s="73"/>
      <c r="H224" s="74"/>
      <c r="I224" s="124"/>
      <c r="J224" s="102"/>
    </row>
    <row r="225" spans="1:10" ht="29.25" customHeight="1" outlineLevel="1">
      <c r="A225" s="104" t="s">
        <v>16</v>
      </c>
      <c r="B225" s="105"/>
      <c r="C225" s="105"/>
      <c r="D225" s="106"/>
      <c r="E225" s="27"/>
      <c r="F225" s="17" t="s">
        <v>15</v>
      </c>
      <c r="G225" s="73"/>
      <c r="H225" s="74"/>
      <c r="I225" s="124"/>
      <c r="J225" s="102"/>
    </row>
    <row r="226" spans="1:10" ht="15" outlineLevel="1">
      <c r="A226" s="104" t="s">
        <v>47</v>
      </c>
      <c r="B226" s="105"/>
      <c r="C226" s="105"/>
      <c r="D226" s="106"/>
      <c r="E226" s="27"/>
      <c r="F226" s="17" t="s">
        <v>15</v>
      </c>
      <c r="G226" s="73"/>
      <c r="H226" s="74"/>
      <c r="I226" s="124"/>
      <c r="J226" s="102"/>
    </row>
    <row r="227" spans="1:10" ht="15" outlineLevel="1">
      <c r="A227" s="104" t="s">
        <v>48</v>
      </c>
      <c r="B227" s="105"/>
      <c r="C227" s="105"/>
      <c r="D227" s="106"/>
      <c r="E227" s="27"/>
      <c r="F227" s="17" t="s">
        <v>15</v>
      </c>
      <c r="G227" s="73"/>
      <c r="H227" s="74"/>
      <c r="I227" s="124"/>
      <c r="J227" s="102"/>
    </row>
    <row r="228" spans="1:10" ht="14.5" customHeight="1" outlineLevel="1">
      <c r="A228" s="104" t="s">
        <v>49</v>
      </c>
      <c r="B228" s="105"/>
      <c r="C228" s="105"/>
      <c r="D228" s="106"/>
      <c r="E228" s="27"/>
      <c r="F228" s="17" t="s">
        <v>15</v>
      </c>
      <c r="G228" s="73"/>
      <c r="H228" s="74"/>
      <c r="I228" s="124"/>
      <c r="J228" s="102"/>
    </row>
    <row r="229" spans="1:10" ht="14.5" customHeight="1" outlineLevel="1">
      <c r="A229" s="104" t="s">
        <v>50</v>
      </c>
      <c r="B229" s="105"/>
      <c r="C229" s="105"/>
      <c r="D229" s="106"/>
      <c r="E229" s="27"/>
      <c r="F229" s="17" t="s">
        <v>15</v>
      </c>
      <c r="G229" s="73"/>
      <c r="H229" s="74"/>
      <c r="I229" s="124"/>
      <c r="J229" s="102"/>
    </row>
    <row r="230" spans="1:10" ht="14.5" customHeight="1" outlineLevel="1">
      <c r="A230" s="104" t="s">
        <v>91</v>
      </c>
      <c r="B230" s="105"/>
      <c r="C230" s="105"/>
      <c r="D230" s="106"/>
      <c r="E230" s="27"/>
      <c r="F230" s="17" t="s">
        <v>15</v>
      </c>
      <c r="G230" s="73"/>
      <c r="H230" s="74"/>
      <c r="I230" s="124"/>
      <c r="J230" s="102"/>
    </row>
    <row r="231" spans="1:10" ht="14.5" customHeight="1" outlineLevel="1">
      <c r="A231" s="104" t="s">
        <v>92</v>
      </c>
      <c r="B231" s="105"/>
      <c r="C231" s="105"/>
      <c r="D231" s="106"/>
      <c r="E231" s="27"/>
      <c r="F231" s="17" t="s">
        <v>15</v>
      </c>
      <c r="G231" s="73"/>
      <c r="H231" s="74"/>
      <c r="I231" s="124"/>
      <c r="J231" s="102"/>
    </row>
    <row r="232" spans="1:10" ht="43.5" customHeight="1" outlineLevel="1">
      <c r="A232" s="104" t="s">
        <v>93</v>
      </c>
      <c r="B232" s="105"/>
      <c r="C232" s="105"/>
      <c r="D232" s="106"/>
      <c r="E232" s="43"/>
      <c r="F232" s="42" t="s">
        <v>15</v>
      </c>
      <c r="G232" s="73"/>
      <c r="H232" s="74"/>
      <c r="I232" s="124"/>
      <c r="J232" s="102"/>
    </row>
    <row r="233" spans="1:10" ht="14.5" customHeight="1" outlineLevel="1">
      <c r="A233" s="104" t="s">
        <v>17</v>
      </c>
      <c r="B233" s="105"/>
      <c r="C233" s="105"/>
      <c r="D233" s="106"/>
      <c r="E233" s="27"/>
      <c r="F233" s="17" t="s">
        <v>15</v>
      </c>
      <c r="G233" s="73"/>
      <c r="H233" s="74"/>
      <c r="I233" s="124"/>
      <c r="J233" s="102"/>
    </row>
    <row r="234" spans="1:10" ht="14.5" customHeight="1" outlineLevel="1">
      <c r="A234" s="104" t="s">
        <v>18</v>
      </c>
      <c r="B234" s="105"/>
      <c r="C234" s="105"/>
      <c r="D234" s="106"/>
      <c r="E234" s="27"/>
      <c r="F234" s="17" t="s">
        <v>15</v>
      </c>
      <c r="G234" s="73"/>
      <c r="H234" s="74"/>
      <c r="I234" s="124"/>
      <c r="J234" s="102"/>
    </row>
    <row r="235" spans="1:10" ht="15" outlineLevel="1">
      <c r="A235" s="104" t="s">
        <v>55</v>
      </c>
      <c r="B235" s="105"/>
      <c r="C235" s="105"/>
      <c r="D235" s="106"/>
      <c r="E235" s="27"/>
      <c r="F235" s="17" t="s">
        <v>15</v>
      </c>
      <c r="G235" s="73"/>
      <c r="H235" s="74"/>
      <c r="I235" s="124"/>
      <c r="J235" s="102"/>
    </row>
    <row r="236" spans="1:10" ht="30" customHeight="1" outlineLevel="1">
      <c r="A236" s="104" t="s">
        <v>56</v>
      </c>
      <c r="B236" s="105"/>
      <c r="C236" s="105"/>
      <c r="D236" s="106"/>
      <c r="E236" s="27"/>
      <c r="F236" s="12"/>
      <c r="G236" s="73"/>
      <c r="H236" s="74"/>
      <c r="I236" s="124"/>
      <c r="J236" s="102"/>
    </row>
    <row r="237" spans="1:10" ht="15" outlineLevel="1">
      <c r="A237" s="104" t="s">
        <v>58</v>
      </c>
      <c r="B237" s="105"/>
      <c r="C237" s="105"/>
      <c r="D237" s="106"/>
      <c r="E237" s="27"/>
      <c r="F237" s="17" t="s">
        <v>15</v>
      </c>
      <c r="G237" s="73"/>
      <c r="H237" s="74"/>
      <c r="I237" s="124"/>
      <c r="J237" s="102"/>
    </row>
    <row r="238" spans="1:10" ht="15" outlineLevel="1">
      <c r="A238" s="104" t="s">
        <v>59</v>
      </c>
      <c r="B238" s="105"/>
      <c r="C238" s="105"/>
      <c r="D238" s="106"/>
      <c r="E238" s="27"/>
      <c r="F238" s="17" t="s">
        <v>15</v>
      </c>
      <c r="G238" s="73"/>
      <c r="H238" s="74"/>
      <c r="I238" s="124"/>
      <c r="J238" s="102"/>
    </row>
    <row r="239" spans="1:10" ht="15" outlineLevel="1">
      <c r="A239" s="104" t="s">
        <v>19</v>
      </c>
      <c r="B239" s="105"/>
      <c r="C239" s="105"/>
      <c r="D239" s="106"/>
      <c r="E239" s="27"/>
      <c r="F239" s="17" t="s">
        <v>15</v>
      </c>
      <c r="G239" s="73"/>
      <c r="H239" s="74"/>
      <c r="I239" s="124"/>
      <c r="J239" s="102"/>
    </row>
    <row r="240" spans="1:10" ht="15" outlineLevel="1">
      <c r="A240" s="163" t="s">
        <v>20</v>
      </c>
      <c r="B240" s="164"/>
      <c r="C240" s="164"/>
      <c r="D240" s="165"/>
      <c r="E240" s="43"/>
      <c r="F240" s="42" t="s">
        <v>15</v>
      </c>
      <c r="G240" s="73"/>
      <c r="H240" s="74"/>
      <c r="I240" s="124"/>
      <c r="J240" s="102"/>
    </row>
    <row r="241" spans="1:10" ht="28.9" customHeight="1" outlineLevel="1">
      <c r="A241" s="157" t="s">
        <v>60</v>
      </c>
      <c r="B241" s="158"/>
      <c r="C241" s="158"/>
      <c r="D241" s="159"/>
      <c r="E241" s="27"/>
      <c r="F241" s="17" t="s">
        <v>15</v>
      </c>
      <c r="G241" s="73"/>
      <c r="H241" s="74"/>
      <c r="I241" s="124"/>
      <c r="J241" s="102"/>
    </row>
    <row r="242" spans="1:10" ht="15" outlineLevel="1">
      <c r="A242" s="157" t="s">
        <v>21</v>
      </c>
      <c r="B242" s="158"/>
      <c r="C242" s="158"/>
      <c r="D242" s="159"/>
      <c r="E242" s="27"/>
      <c r="F242" s="17" t="s">
        <v>15</v>
      </c>
      <c r="G242" s="73"/>
      <c r="H242" s="74"/>
      <c r="I242" s="124"/>
      <c r="J242" s="102"/>
    </row>
    <row r="243" spans="1:10" ht="15" outlineLevel="1">
      <c r="A243" s="157" t="s">
        <v>22</v>
      </c>
      <c r="B243" s="158"/>
      <c r="C243" s="158"/>
      <c r="D243" s="159"/>
      <c r="E243" s="27"/>
      <c r="F243" s="17" t="s">
        <v>15</v>
      </c>
      <c r="G243" s="73"/>
      <c r="H243" s="74"/>
      <c r="I243" s="124"/>
      <c r="J243" s="102"/>
    </row>
    <row r="244" spans="1:10" ht="30" customHeight="1" outlineLevel="1">
      <c r="A244" s="157" t="s">
        <v>23</v>
      </c>
      <c r="B244" s="158"/>
      <c r="C244" s="158"/>
      <c r="D244" s="159"/>
      <c r="E244" s="27"/>
      <c r="F244" s="17" t="s">
        <v>15</v>
      </c>
      <c r="G244" s="73"/>
      <c r="H244" s="74"/>
      <c r="I244" s="124"/>
      <c r="J244" s="102"/>
    </row>
    <row r="245" spans="1:10" ht="14.65" customHeight="1" outlineLevel="1">
      <c r="A245" s="157" t="s">
        <v>24</v>
      </c>
      <c r="B245" s="158"/>
      <c r="C245" s="158"/>
      <c r="D245" s="159"/>
      <c r="E245" s="27"/>
      <c r="F245" s="17" t="s">
        <v>15</v>
      </c>
      <c r="G245" s="73"/>
      <c r="H245" s="74"/>
      <c r="I245" s="124"/>
      <c r="J245" s="102"/>
    </row>
    <row r="246" spans="1:10" ht="30" customHeight="1" outlineLevel="1">
      <c r="A246" s="160" t="s">
        <v>25</v>
      </c>
      <c r="B246" s="161"/>
      <c r="C246" s="161"/>
      <c r="D246" s="162"/>
      <c r="E246" s="27"/>
      <c r="F246" s="17" t="s">
        <v>15</v>
      </c>
      <c r="G246" s="73"/>
      <c r="H246" s="74"/>
      <c r="I246" s="124"/>
      <c r="J246" s="102"/>
    </row>
    <row r="247" spans="1:10" ht="15" outlineLevel="1">
      <c r="A247" s="160" t="s">
        <v>26</v>
      </c>
      <c r="B247" s="161"/>
      <c r="C247" s="161"/>
      <c r="D247" s="162"/>
      <c r="E247" s="27"/>
      <c r="F247" s="17" t="s">
        <v>15</v>
      </c>
      <c r="G247" s="73"/>
      <c r="H247" s="74"/>
      <c r="I247" s="124"/>
      <c r="J247" s="102"/>
    </row>
    <row r="248" spans="1:10" ht="15" outlineLevel="1">
      <c r="A248" s="160" t="s">
        <v>27</v>
      </c>
      <c r="B248" s="161"/>
      <c r="C248" s="161"/>
      <c r="D248" s="162"/>
      <c r="E248" s="27"/>
      <c r="F248" s="17" t="s">
        <v>15</v>
      </c>
      <c r="G248" s="73"/>
      <c r="H248" s="74"/>
      <c r="I248" s="124"/>
      <c r="J248" s="102"/>
    </row>
    <row r="249" spans="1:10" ht="15" outlineLevel="1">
      <c r="A249" s="160" t="s">
        <v>28</v>
      </c>
      <c r="B249" s="161"/>
      <c r="C249" s="161"/>
      <c r="D249" s="162"/>
      <c r="E249" s="27"/>
      <c r="F249" s="17" t="s">
        <v>15</v>
      </c>
      <c r="G249" s="73"/>
      <c r="H249" s="74"/>
      <c r="I249" s="124"/>
      <c r="J249" s="102"/>
    </row>
    <row r="250" spans="1:10" ht="15" outlineLevel="1">
      <c r="A250" s="160" t="s">
        <v>29</v>
      </c>
      <c r="B250" s="161"/>
      <c r="C250" s="161"/>
      <c r="D250" s="162"/>
      <c r="E250" s="27"/>
      <c r="F250" s="17" t="s">
        <v>15</v>
      </c>
      <c r="G250" s="73"/>
      <c r="H250" s="74"/>
      <c r="I250" s="124"/>
      <c r="J250" s="102"/>
    </row>
    <row r="251" spans="1:10" ht="15" outlineLevel="1">
      <c r="A251" s="160" t="s">
        <v>30</v>
      </c>
      <c r="B251" s="172"/>
      <c r="C251" s="172"/>
      <c r="D251" s="172"/>
      <c r="E251" s="28"/>
      <c r="F251" s="17" t="s">
        <v>15</v>
      </c>
      <c r="G251" s="73"/>
      <c r="H251" s="74"/>
      <c r="I251" s="124"/>
      <c r="J251" s="102"/>
    </row>
    <row r="252" spans="1:10" ht="15" customHeight="1" outlineLevel="1">
      <c r="A252" s="173" t="s">
        <v>31</v>
      </c>
      <c r="B252" s="174"/>
      <c r="C252" s="174"/>
      <c r="D252" s="174"/>
      <c r="E252" s="174"/>
      <c r="F252" s="190"/>
      <c r="G252" s="73"/>
      <c r="H252" s="74"/>
      <c r="I252" s="124"/>
      <c r="J252" s="102"/>
    </row>
    <row r="253" spans="1:10" ht="15" customHeight="1" outlineLevel="1">
      <c r="A253" s="157" t="s">
        <v>32</v>
      </c>
      <c r="B253" s="158"/>
      <c r="C253" s="158"/>
      <c r="D253" s="158"/>
      <c r="E253" s="28"/>
      <c r="F253" s="17" t="s">
        <v>15</v>
      </c>
      <c r="G253" s="73"/>
      <c r="H253" s="74"/>
      <c r="I253" s="124"/>
      <c r="J253" s="102"/>
    </row>
    <row r="254" spans="1:10" ht="15" outlineLevel="1">
      <c r="A254" s="157" t="s">
        <v>33</v>
      </c>
      <c r="B254" s="158"/>
      <c r="C254" s="158"/>
      <c r="D254" s="159"/>
      <c r="E254" s="27"/>
      <c r="F254" s="17" t="s">
        <v>15</v>
      </c>
      <c r="G254" s="73"/>
      <c r="H254" s="74"/>
      <c r="I254" s="124"/>
      <c r="J254" s="102"/>
    </row>
    <row r="255" spans="1:10" ht="15" outlineLevel="1">
      <c r="A255" s="166" t="s">
        <v>34</v>
      </c>
      <c r="B255" s="191"/>
      <c r="C255" s="191"/>
      <c r="D255" s="192"/>
      <c r="E255" s="27"/>
      <c r="F255" s="17" t="s">
        <v>15</v>
      </c>
      <c r="G255" s="73"/>
      <c r="H255" s="74"/>
      <c r="I255" s="124"/>
      <c r="J255" s="102"/>
    </row>
    <row r="256" spans="1:10" ht="15" outlineLevel="1">
      <c r="A256" s="169" t="s">
        <v>35</v>
      </c>
      <c r="B256" s="170"/>
      <c r="C256" s="170"/>
      <c r="D256" s="171"/>
      <c r="E256" s="27"/>
      <c r="F256" s="17" t="s">
        <v>15</v>
      </c>
      <c r="G256" s="73"/>
      <c r="H256" s="74"/>
      <c r="I256" s="124"/>
      <c r="J256" s="102"/>
    </row>
    <row r="257" spans="1:10" ht="15" outlineLevel="1">
      <c r="A257" s="166" t="s">
        <v>61</v>
      </c>
      <c r="B257" s="191"/>
      <c r="C257" s="191"/>
      <c r="D257" s="192"/>
      <c r="E257" s="27"/>
      <c r="F257" s="17" t="s">
        <v>15</v>
      </c>
      <c r="G257" s="75"/>
      <c r="H257" s="76"/>
      <c r="I257" s="125"/>
      <c r="J257" s="127"/>
    </row>
    <row r="258" spans="1:10" ht="15" customHeight="1" outlineLevel="1">
      <c r="A258" s="183" t="s">
        <v>36</v>
      </c>
      <c r="B258" s="184"/>
      <c r="C258" s="184"/>
      <c r="D258" s="184"/>
      <c r="E258" s="184"/>
      <c r="F258" s="185"/>
      <c r="G258" s="77"/>
      <c r="H258" s="78"/>
      <c r="I258" s="124">
        <v>5</v>
      </c>
      <c r="J258" s="102">
        <f>G258*I258</f>
        <v>0</v>
      </c>
    </row>
    <row r="259" spans="1:10" ht="15" outlineLevel="1">
      <c r="A259" s="175" t="s">
        <v>62</v>
      </c>
      <c r="B259" s="176"/>
      <c r="C259" s="176"/>
      <c r="D259" s="177"/>
      <c r="E259" s="27"/>
      <c r="F259" s="17" t="s">
        <v>15</v>
      </c>
      <c r="G259" s="73"/>
      <c r="H259" s="74"/>
      <c r="I259" s="124"/>
      <c r="J259" s="102"/>
    </row>
    <row r="260" spans="1:10" ht="15" outlineLevel="1">
      <c r="A260" s="175" t="s">
        <v>63</v>
      </c>
      <c r="B260" s="176"/>
      <c r="C260" s="176"/>
      <c r="D260" s="177"/>
      <c r="E260" s="27"/>
      <c r="F260" s="17" t="s">
        <v>15</v>
      </c>
      <c r="G260" s="73"/>
      <c r="H260" s="74"/>
      <c r="I260" s="124"/>
      <c r="J260" s="102"/>
    </row>
    <row r="261" spans="1:10" ht="15" outlineLevel="1">
      <c r="A261" s="175" t="s">
        <v>64</v>
      </c>
      <c r="B261" s="176"/>
      <c r="C261" s="176"/>
      <c r="D261" s="177"/>
      <c r="E261" s="27"/>
      <c r="F261" s="12"/>
      <c r="G261" s="73"/>
      <c r="H261" s="74"/>
      <c r="I261" s="124"/>
      <c r="J261" s="102"/>
    </row>
    <row r="262" spans="1:10" ht="15" outlineLevel="1">
      <c r="A262" s="175" t="s">
        <v>65</v>
      </c>
      <c r="B262" s="176"/>
      <c r="C262" s="176"/>
      <c r="D262" s="177"/>
      <c r="E262" s="27"/>
      <c r="F262" s="17" t="s">
        <v>15</v>
      </c>
      <c r="G262" s="73"/>
      <c r="H262" s="74"/>
      <c r="I262" s="124"/>
      <c r="J262" s="102"/>
    </row>
    <row r="263" spans="1:10" ht="15" outlineLevel="1">
      <c r="A263" s="175" t="s">
        <v>66</v>
      </c>
      <c r="B263" s="176"/>
      <c r="C263" s="176"/>
      <c r="D263" s="177"/>
      <c r="E263" s="27"/>
      <c r="F263" s="17" t="s">
        <v>15</v>
      </c>
      <c r="G263" s="73"/>
      <c r="H263" s="74"/>
      <c r="I263" s="124"/>
      <c r="J263" s="102"/>
    </row>
    <row r="264" spans="1:10" ht="15" outlineLevel="1">
      <c r="A264" s="175" t="s">
        <v>67</v>
      </c>
      <c r="B264" s="176"/>
      <c r="C264" s="176"/>
      <c r="D264" s="177"/>
      <c r="E264" s="27"/>
      <c r="F264" s="17" t="s">
        <v>15</v>
      </c>
      <c r="G264" s="73"/>
      <c r="H264" s="74"/>
      <c r="I264" s="124"/>
      <c r="J264" s="102"/>
    </row>
    <row r="265" spans="1:10" ht="15" outlineLevel="1">
      <c r="A265" s="175" t="s">
        <v>68</v>
      </c>
      <c r="B265" s="176"/>
      <c r="C265" s="176"/>
      <c r="D265" s="177"/>
      <c r="E265" s="27"/>
      <c r="F265" s="17" t="s">
        <v>15</v>
      </c>
      <c r="G265" s="73"/>
      <c r="H265" s="74"/>
      <c r="I265" s="124"/>
      <c r="J265" s="102"/>
    </row>
    <row r="266" spans="1:10" ht="15" outlineLevel="1">
      <c r="A266" s="175" t="s">
        <v>69</v>
      </c>
      <c r="B266" s="176"/>
      <c r="C266" s="176"/>
      <c r="D266" s="177"/>
      <c r="E266" s="27"/>
      <c r="F266" s="17" t="s">
        <v>15</v>
      </c>
      <c r="G266" s="73"/>
      <c r="H266" s="74"/>
      <c r="I266" s="124"/>
      <c r="J266" s="102"/>
    </row>
    <row r="267" spans="1:10" ht="15" outlineLevel="1">
      <c r="A267" s="175" t="s">
        <v>70</v>
      </c>
      <c r="B267" s="176"/>
      <c r="C267" s="176"/>
      <c r="D267" s="177"/>
      <c r="E267" s="27"/>
      <c r="F267" s="12"/>
      <c r="G267" s="73"/>
      <c r="H267" s="74"/>
      <c r="I267" s="124"/>
      <c r="J267" s="102"/>
    </row>
    <row r="268" spans="1:10" ht="15" outlineLevel="1">
      <c r="A268" s="175" t="s">
        <v>71</v>
      </c>
      <c r="B268" s="176"/>
      <c r="C268" s="176"/>
      <c r="D268" s="177"/>
      <c r="E268" s="27"/>
      <c r="F268" s="12"/>
      <c r="G268" s="73"/>
      <c r="H268" s="74"/>
      <c r="I268" s="124"/>
      <c r="J268" s="102"/>
    </row>
    <row r="269" spans="1:10" ht="15" customHeight="1" outlineLevel="1">
      <c r="A269" s="175" t="s">
        <v>72</v>
      </c>
      <c r="B269" s="176"/>
      <c r="C269" s="176"/>
      <c r="D269" s="177"/>
      <c r="E269" s="27"/>
      <c r="F269" s="12"/>
      <c r="G269" s="73"/>
      <c r="H269" s="74"/>
      <c r="I269" s="124"/>
      <c r="J269" s="102"/>
    </row>
    <row r="270" spans="1:10" ht="15" outlineLevel="1">
      <c r="A270" s="175" t="s">
        <v>73</v>
      </c>
      <c r="B270" s="176"/>
      <c r="C270" s="176"/>
      <c r="D270" s="177"/>
      <c r="E270" s="27"/>
      <c r="F270" s="17" t="s">
        <v>15</v>
      </c>
      <c r="G270" s="73"/>
      <c r="H270" s="74"/>
      <c r="I270" s="124"/>
      <c r="J270" s="102"/>
    </row>
    <row r="271" spans="1:10" ht="15" outlineLevel="1">
      <c r="A271" s="175" t="s">
        <v>37</v>
      </c>
      <c r="B271" s="176"/>
      <c r="C271" s="176"/>
      <c r="D271" s="177"/>
      <c r="E271" s="27"/>
      <c r="F271" s="37" t="s">
        <v>15</v>
      </c>
      <c r="G271" s="75"/>
      <c r="H271" s="76"/>
      <c r="I271" s="125"/>
      <c r="J271" s="127"/>
    </row>
    <row r="272" spans="1:10" ht="15" customHeight="1" outlineLevel="1">
      <c r="A272" s="183" t="s">
        <v>74</v>
      </c>
      <c r="B272" s="184"/>
      <c r="C272" s="184"/>
      <c r="D272" s="184"/>
      <c r="E272" s="184"/>
      <c r="F272" s="184"/>
      <c r="G272" s="77"/>
      <c r="H272" s="78"/>
      <c r="I272" s="124">
        <v>6</v>
      </c>
      <c r="J272" s="102">
        <f>G272*I272</f>
        <v>0</v>
      </c>
    </row>
    <row r="273" spans="1:10" ht="101.5" customHeight="1" outlineLevel="1">
      <c r="A273" s="175" t="s">
        <v>75</v>
      </c>
      <c r="B273" s="176"/>
      <c r="C273" s="176"/>
      <c r="D273" s="177"/>
      <c r="E273" s="43"/>
      <c r="F273" s="52" t="s">
        <v>15</v>
      </c>
      <c r="G273" s="73"/>
      <c r="H273" s="74"/>
      <c r="I273" s="124"/>
      <c r="J273" s="102"/>
    </row>
    <row r="274" spans="1:10" ht="29.25" customHeight="1" outlineLevel="1">
      <c r="A274" s="175" t="s">
        <v>76</v>
      </c>
      <c r="B274" s="176"/>
      <c r="C274" s="176"/>
      <c r="D274" s="177"/>
      <c r="E274" s="27"/>
      <c r="F274" s="11"/>
      <c r="G274" s="73"/>
      <c r="H274" s="74"/>
      <c r="I274" s="124"/>
      <c r="J274" s="102"/>
    </row>
    <row r="275" spans="1:10" ht="44.25" customHeight="1" outlineLevel="1">
      <c r="A275" s="175" t="s">
        <v>77</v>
      </c>
      <c r="B275" s="176"/>
      <c r="C275" s="176"/>
      <c r="D275" s="177"/>
      <c r="E275" s="27"/>
      <c r="F275" s="11"/>
      <c r="G275" s="73"/>
      <c r="H275" s="74"/>
      <c r="I275" s="124"/>
      <c r="J275" s="102"/>
    </row>
    <row r="276" spans="1:10" ht="30.75" customHeight="1" outlineLevel="1">
      <c r="A276" s="175" t="s">
        <v>78</v>
      </c>
      <c r="B276" s="176"/>
      <c r="C276" s="176"/>
      <c r="D276" s="177"/>
      <c r="E276" s="27"/>
      <c r="F276" s="10" t="s">
        <v>15</v>
      </c>
      <c r="G276" s="73"/>
      <c r="H276" s="74"/>
      <c r="I276" s="124"/>
      <c r="J276" s="102"/>
    </row>
    <row r="277" spans="1:10" ht="15" outlineLevel="1">
      <c r="A277" s="175" t="s">
        <v>79</v>
      </c>
      <c r="B277" s="176"/>
      <c r="C277" s="176"/>
      <c r="D277" s="177"/>
      <c r="E277" s="43"/>
      <c r="F277" s="52" t="s">
        <v>15</v>
      </c>
      <c r="G277" s="73"/>
      <c r="H277" s="74"/>
      <c r="I277" s="124"/>
      <c r="J277" s="102"/>
    </row>
    <row r="278" spans="1:10" ht="15" outlineLevel="1">
      <c r="A278" s="175" t="s">
        <v>80</v>
      </c>
      <c r="B278" s="176"/>
      <c r="C278" s="176"/>
      <c r="D278" s="177"/>
      <c r="E278" s="27"/>
      <c r="F278" s="11"/>
      <c r="G278" s="73"/>
      <c r="H278" s="74"/>
      <c r="I278" s="124"/>
      <c r="J278" s="102"/>
    </row>
    <row r="279" spans="1:10" ht="15" outlineLevel="1">
      <c r="A279" s="175" t="s">
        <v>81</v>
      </c>
      <c r="B279" s="176"/>
      <c r="C279" s="176"/>
      <c r="D279" s="177"/>
      <c r="E279" s="27"/>
      <c r="F279" s="11"/>
      <c r="G279" s="73"/>
      <c r="H279" s="74"/>
      <c r="I279" s="124"/>
      <c r="J279" s="102"/>
    </row>
    <row r="280" spans="1:10" ht="15" outlineLevel="1">
      <c r="A280" s="175" t="s">
        <v>82</v>
      </c>
      <c r="B280" s="176"/>
      <c r="C280" s="176"/>
      <c r="D280" s="177"/>
      <c r="E280" s="27"/>
      <c r="F280" s="10" t="s">
        <v>15</v>
      </c>
      <c r="G280" s="75"/>
      <c r="H280" s="76"/>
      <c r="I280" s="125"/>
      <c r="J280" s="127"/>
    </row>
    <row r="281" spans="1:10" ht="15" customHeight="1" outlineLevel="1">
      <c r="A281" s="183" t="s">
        <v>83</v>
      </c>
      <c r="B281" s="184"/>
      <c r="C281" s="184"/>
      <c r="D281" s="184"/>
      <c r="E281" s="184"/>
      <c r="F281" s="185"/>
      <c r="G281" s="114"/>
      <c r="H281" s="115"/>
      <c r="I281" s="124">
        <v>22</v>
      </c>
      <c r="J281" s="102">
        <f>G281*I281</f>
        <v>0</v>
      </c>
    </row>
    <row r="282" spans="1:10" ht="87" customHeight="1" outlineLevel="1">
      <c r="A282" s="175" t="s">
        <v>84</v>
      </c>
      <c r="B282" s="176"/>
      <c r="C282" s="176"/>
      <c r="D282" s="177"/>
      <c r="E282" s="27"/>
      <c r="F282" s="17" t="s">
        <v>15</v>
      </c>
      <c r="G282" s="116"/>
      <c r="H282" s="117"/>
      <c r="I282" s="124"/>
      <c r="J282" s="102"/>
    </row>
    <row r="283" spans="1:10" ht="29.25" customHeight="1" outlineLevel="1">
      <c r="A283" s="175" t="s">
        <v>76</v>
      </c>
      <c r="B283" s="176"/>
      <c r="C283" s="176"/>
      <c r="D283" s="177"/>
      <c r="E283" s="27"/>
      <c r="F283" s="12"/>
      <c r="G283" s="116"/>
      <c r="H283" s="117"/>
      <c r="I283" s="124"/>
      <c r="J283" s="102"/>
    </row>
    <row r="284" spans="1:10" ht="28.9" customHeight="1" outlineLevel="1">
      <c r="A284" s="175" t="s">
        <v>85</v>
      </c>
      <c r="B284" s="176"/>
      <c r="C284" s="176"/>
      <c r="D284" s="177"/>
      <c r="E284" s="27"/>
      <c r="F284" s="12"/>
      <c r="G284" s="116"/>
      <c r="H284" s="117"/>
      <c r="I284" s="124"/>
      <c r="J284" s="102"/>
    </row>
    <row r="285" spans="1:10" ht="30.75" customHeight="1" outlineLevel="1">
      <c r="A285" s="175" t="s">
        <v>78</v>
      </c>
      <c r="B285" s="176"/>
      <c r="C285" s="176"/>
      <c r="D285" s="177"/>
      <c r="E285" s="27"/>
      <c r="F285" s="17" t="s">
        <v>15</v>
      </c>
      <c r="G285" s="116"/>
      <c r="H285" s="117"/>
      <c r="I285" s="124"/>
      <c r="J285" s="102"/>
    </row>
    <row r="286" spans="1:10" ht="15" outlineLevel="1">
      <c r="A286" s="175" t="s">
        <v>79</v>
      </c>
      <c r="B286" s="176"/>
      <c r="C286" s="176"/>
      <c r="D286" s="177"/>
      <c r="E286" s="27"/>
      <c r="F286" s="17" t="s">
        <v>15</v>
      </c>
      <c r="G286" s="116"/>
      <c r="H286" s="117"/>
      <c r="I286" s="124"/>
      <c r="J286" s="102"/>
    </row>
    <row r="287" spans="1:10" ht="15" outlineLevel="1">
      <c r="A287" s="175" t="s">
        <v>86</v>
      </c>
      <c r="B287" s="176"/>
      <c r="C287" s="176"/>
      <c r="D287" s="177"/>
      <c r="E287" s="27"/>
      <c r="F287" s="12"/>
      <c r="G287" s="116"/>
      <c r="H287" s="117"/>
      <c r="I287" s="124"/>
      <c r="J287" s="102"/>
    </row>
    <row r="288" spans="1:10" ht="15" outlineLevel="1">
      <c r="A288" s="175" t="s">
        <v>87</v>
      </c>
      <c r="B288" s="176"/>
      <c r="C288" s="176"/>
      <c r="D288" s="177"/>
      <c r="E288" s="27"/>
      <c r="F288" s="12"/>
      <c r="G288" s="116"/>
      <c r="H288" s="117"/>
      <c r="I288" s="124"/>
      <c r="J288" s="102"/>
    </row>
    <row r="289" spans="1:10" ht="15" outlineLevel="1" thickBot="1">
      <c r="A289" s="178" t="s">
        <v>82</v>
      </c>
      <c r="B289" s="179"/>
      <c r="C289" s="179"/>
      <c r="D289" s="180"/>
      <c r="E289" s="29"/>
      <c r="F289" s="18" t="s">
        <v>15</v>
      </c>
      <c r="G289" s="118"/>
      <c r="H289" s="119"/>
      <c r="I289" s="186"/>
      <c r="J289" s="103"/>
    </row>
    <row r="290" spans="1:10" s="36" customFormat="1" ht="15" outlineLevel="1">
      <c r="A290" s="30"/>
      <c r="B290" s="30"/>
      <c r="C290" s="30"/>
      <c r="D290" s="30"/>
      <c r="E290" s="31"/>
      <c r="F290" s="32"/>
      <c r="G290" s="32"/>
      <c r="H290" s="33"/>
      <c r="I290" s="34"/>
      <c r="J290" s="35"/>
    </row>
    <row r="291" spans="1:10" s="36" customFormat="1" ht="15" outlineLevel="1" thickBot="1">
      <c r="A291" s="30"/>
      <c r="B291" s="30"/>
      <c r="C291" s="30"/>
      <c r="D291" s="30"/>
      <c r="E291" s="31"/>
      <c r="F291" s="32"/>
      <c r="G291" s="32"/>
      <c r="H291" s="33"/>
      <c r="I291" s="34"/>
      <c r="J291" s="35"/>
    </row>
    <row r="292" spans="1:10" ht="15" customHeight="1" thickBot="1">
      <c r="A292" s="110" t="s">
        <v>160</v>
      </c>
      <c r="B292" s="111"/>
      <c r="C292" s="111"/>
      <c r="D292" s="111"/>
      <c r="E292" s="111"/>
      <c r="F292" s="111"/>
      <c r="G292" s="111"/>
      <c r="H292" s="111"/>
      <c r="I292" s="112"/>
      <c r="J292" s="68">
        <f>SUM(J297,J328)</f>
        <v>0</v>
      </c>
    </row>
    <row r="293" spans="1:10" ht="15" outlineLevel="1" thickBot="1">
      <c r="A293" s="93"/>
      <c r="B293" s="93"/>
      <c r="C293" s="93"/>
      <c r="D293" s="93"/>
      <c r="E293" s="93"/>
      <c r="F293" s="93"/>
      <c r="G293" s="93"/>
      <c r="H293" s="93"/>
      <c r="I293" s="93"/>
      <c r="J293" s="93"/>
    </row>
    <row r="294" spans="1:10" ht="31.5" customHeight="1" outlineLevel="1" thickBot="1">
      <c r="A294" s="94" t="s">
        <v>6</v>
      </c>
      <c r="B294" s="95"/>
      <c r="C294" s="95"/>
      <c r="D294" s="96"/>
      <c r="E294" s="97"/>
      <c r="F294" s="97"/>
      <c r="G294" s="97"/>
      <c r="H294" s="97"/>
      <c r="I294" s="97"/>
      <c r="J294" s="98"/>
    </row>
    <row r="295" spans="1:10" ht="15" outlineLevel="1" thickBot="1">
      <c r="A295" s="93"/>
      <c r="B295" s="93"/>
      <c r="C295" s="93"/>
      <c r="D295" s="93"/>
      <c r="E295" s="93"/>
      <c r="F295" s="93"/>
      <c r="G295" s="93"/>
      <c r="H295" s="93"/>
      <c r="I295" s="93"/>
      <c r="J295" s="93"/>
    </row>
    <row r="296" spans="1:10" ht="15" outlineLevel="1" thickBot="1">
      <c r="A296" s="99" t="s">
        <v>7</v>
      </c>
      <c r="B296" s="100"/>
      <c r="C296" s="100"/>
      <c r="D296" s="101"/>
      <c r="E296" s="6" t="s">
        <v>8</v>
      </c>
      <c r="F296" s="7" t="s">
        <v>9</v>
      </c>
      <c r="G296" s="69" t="s">
        <v>10</v>
      </c>
      <c r="H296" s="70"/>
      <c r="I296" s="8" t="s">
        <v>11</v>
      </c>
      <c r="J296" s="9" t="s">
        <v>12</v>
      </c>
    </row>
    <row r="297" spans="1:10" ht="15" outlineLevel="1">
      <c r="A297" s="120" t="s">
        <v>13</v>
      </c>
      <c r="B297" s="121"/>
      <c r="C297" s="121"/>
      <c r="D297" s="121"/>
      <c r="E297" s="121"/>
      <c r="F297" s="122"/>
      <c r="G297" s="71"/>
      <c r="H297" s="72"/>
      <c r="I297" s="123">
        <v>18</v>
      </c>
      <c r="J297" s="126">
        <f>G297*I297</f>
        <v>0</v>
      </c>
    </row>
    <row r="298" spans="1:10" ht="15" customHeight="1" outlineLevel="1">
      <c r="A298" s="128" t="s">
        <v>14</v>
      </c>
      <c r="B298" s="129"/>
      <c r="C298" s="129"/>
      <c r="D298" s="130"/>
      <c r="E298" s="27"/>
      <c r="F298" s="17" t="s">
        <v>15</v>
      </c>
      <c r="G298" s="73"/>
      <c r="H298" s="74"/>
      <c r="I298" s="124"/>
      <c r="J298" s="102"/>
    </row>
    <row r="299" spans="1:10" ht="14.5" customHeight="1" outlineLevel="1">
      <c r="A299" s="104" t="s">
        <v>38</v>
      </c>
      <c r="B299" s="105"/>
      <c r="C299" s="105"/>
      <c r="D299" s="106"/>
      <c r="E299" s="27"/>
      <c r="F299" s="17" t="s">
        <v>15</v>
      </c>
      <c r="G299" s="73"/>
      <c r="H299" s="74"/>
      <c r="I299" s="124"/>
      <c r="J299" s="102"/>
    </row>
    <row r="300" spans="1:10" ht="14.5" customHeight="1" outlineLevel="1">
      <c r="A300" s="187" t="s">
        <v>154</v>
      </c>
      <c r="B300" s="188"/>
      <c r="C300" s="188"/>
      <c r="D300" s="189"/>
      <c r="E300" s="27"/>
      <c r="F300" s="12"/>
      <c r="G300" s="73"/>
      <c r="H300" s="74"/>
      <c r="I300" s="124"/>
      <c r="J300" s="102"/>
    </row>
    <row r="301" spans="1:10" ht="15" outlineLevel="1">
      <c r="A301" s="104" t="s">
        <v>94</v>
      </c>
      <c r="B301" s="105"/>
      <c r="C301" s="105"/>
      <c r="D301" s="106"/>
      <c r="E301" s="27"/>
      <c r="F301" s="12"/>
      <c r="G301" s="73"/>
      <c r="H301" s="74"/>
      <c r="I301" s="124"/>
      <c r="J301" s="102"/>
    </row>
    <row r="302" spans="1:10" ht="29.5" customHeight="1" outlineLevel="1">
      <c r="A302" s="104" t="s">
        <v>95</v>
      </c>
      <c r="B302" s="105"/>
      <c r="C302" s="105"/>
      <c r="D302" s="106"/>
      <c r="E302" s="27"/>
      <c r="F302" s="12"/>
      <c r="G302" s="73"/>
      <c r="H302" s="74"/>
      <c r="I302" s="124"/>
      <c r="J302" s="102"/>
    </row>
    <row r="303" spans="1:10" ht="28.9" customHeight="1" outlineLevel="1">
      <c r="A303" s="187" t="s">
        <v>96</v>
      </c>
      <c r="B303" s="188"/>
      <c r="C303" s="188"/>
      <c r="D303" s="189"/>
      <c r="E303" s="43"/>
      <c r="F303" s="12"/>
      <c r="G303" s="73"/>
      <c r="H303" s="74"/>
      <c r="I303" s="124"/>
      <c r="J303" s="102"/>
    </row>
    <row r="304" spans="1:10" ht="43.5" customHeight="1" outlineLevel="1">
      <c r="A304" s="187" t="s">
        <v>97</v>
      </c>
      <c r="B304" s="188"/>
      <c r="C304" s="188"/>
      <c r="D304" s="189"/>
      <c r="E304" s="27"/>
      <c r="F304" s="12"/>
      <c r="G304" s="73"/>
      <c r="H304" s="74"/>
      <c r="I304" s="124"/>
      <c r="J304" s="102"/>
    </row>
    <row r="305" spans="1:10" ht="29.25" customHeight="1" outlineLevel="1">
      <c r="A305" s="104" t="s">
        <v>45</v>
      </c>
      <c r="B305" s="105"/>
      <c r="C305" s="105"/>
      <c r="D305" s="106"/>
      <c r="E305" s="27"/>
      <c r="F305" s="12"/>
      <c r="G305" s="73"/>
      <c r="H305" s="74"/>
      <c r="I305" s="124"/>
      <c r="J305" s="102"/>
    </row>
    <row r="306" spans="1:10" ht="30.75" customHeight="1" outlineLevel="1">
      <c r="A306" s="104" t="s">
        <v>46</v>
      </c>
      <c r="B306" s="105"/>
      <c r="C306" s="105"/>
      <c r="D306" s="106"/>
      <c r="E306" s="27"/>
      <c r="F306" s="12"/>
      <c r="G306" s="73"/>
      <c r="H306" s="74"/>
      <c r="I306" s="124"/>
      <c r="J306" s="102"/>
    </row>
    <row r="307" spans="1:10" ht="29.25" customHeight="1" outlineLevel="1">
      <c r="A307" s="104" t="s">
        <v>16</v>
      </c>
      <c r="B307" s="105"/>
      <c r="C307" s="105"/>
      <c r="D307" s="106"/>
      <c r="E307" s="27"/>
      <c r="F307" s="17" t="s">
        <v>15</v>
      </c>
      <c r="G307" s="73"/>
      <c r="H307" s="74"/>
      <c r="I307" s="124"/>
      <c r="J307" s="102"/>
    </row>
    <row r="308" spans="1:10" ht="15" outlineLevel="1">
      <c r="A308" s="104" t="s">
        <v>48</v>
      </c>
      <c r="B308" s="105"/>
      <c r="C308" s="105"/>
      <c r="D308" s="106"/>
      <c r="E308" s="27"/>
      <c r="F308" s="17" t="s">
        <v>15</v>
      </c>
      <c r="G308" s="73"/>
      <c r="H308" s="74"/>
      <c r="I308" s="124"/>
      <c r="J308" s="102"/>
    </row>
    <row r="309" spans="1:10" ht="28.9" customHeight="1" outlineLevel="1">
      <c r="A309" s="104" t="s">
        <v>50</v>
      </c>
      <c r="B309" s="105"/>
      <c r="C309" s="105"/>
      <c r="D309" s="106"/>
      <c r="E309" s="27"/>
      <c r="F309" s="17" t="s">
        <v>15</v>
      </c>
      <c r="G309" s="73"/>
      <c r="H309" s="74"/>
      <c r="I309" s="124"/>
      <c r="J309" s="102"/>
    </row>
    <row r="310" spans="1:10" ht="14.5" customHeight="1" outlineLevel="1">
      <c r="A310" s="104" t="s">
        <v>91</v>
      </c>
      <c r="B310" s="105"/>
      <c r="C310" s="105"/>
      <c r="D310" s="106"/>
      <c r="E310" s="43"/>
      <c r="F310" s="42" t="s">
        <v>15</v>
      </c>
      <c r="G310" s="73"/>
      <c r="H310" s="74"/>
      <c r="I310" s="124"/>
      <c r="J310" s="102"/>
    </row>
    <row r="311" spans="1:10" ht="15" outlineLevel="1">
      <c r="A311" s="104" t="s">
        <v>98</v>
      </c>
      <c r="B311" s="105"/>
      <c r="C311" s="105"/>
      <c r="D311" s="106"/>
      <c r="E311" s="27"/>
      <c r="F311" s="17" t="s">
        <v>15</v>
      </c>
      <c r="G311" s="73"/>
      <c r="H311" s="74"/>
      <c r="I311" s="124"/>
      <c r="J311" s="102"/>
    </row>
    <row r="312" spans="1:10" ht="46.15" customHeight="1" outlineLevel="1">
      <c r="A312" s="104" t="s">
        <v>99</v>
      </c>
      <c r="B312" s="105"/>
      <c r="C312" s="105"/>
      <c r="D312" s="106"/>
      <c r="E312" s="27"/>
      <c r="F312" s="17" t="s">
        <v>15</v>
      </c>
      <c r="G312" s="73"/>
      <c r="H312" s="74"/>
      <c r="I312" s="124"/>
      <c r="J312" s="102"/>
    </row>
    <row r="313" spans="1:10" ht="19.15" customHeight="1" outlineLevel="1">
      <c r="A313" s="104" t="s">
        <v>18</v>
      </c>
      <c r="B313" s="105"/>
      <c r="C313" s="105"/>
      <c r="D313" s="106"/>
      <c r="E313" s="27"/>
      <c r="F313" s="17" t="s">
        <v>15</v>
      </c>
      <c r="G313" s="73"/>
      <c r="H313" s="74"/>
      <c r="I313" s="124"/>
      <c r="J313" s="102"/>
    </row>
    <row r="314" spans="1:10" ht="29" customHeight="1" outlineLevel="1">
      <c r="A314" s="104" t="s">
        <v>100</v>
      </c>
      <c r="B314" s="105"/>
      <c r="C314" s="105"/>
      <c r="D314" s="106"/>
      <c r="E314" s="27"/>
      <c r="F314" s="12"/>
      <c r="G314" s="73"/>
      <c r="H314" s="74"/>
      <c r="I314" s="124"/>
      <c r="J314" s="102"/>
    </row>
    <row r="315" spans="1:10" ht="15" outlineLevel="1">
      <c r="A315" s="104" t="s">
        <v>59</v>
      </c>
      <c r="B315" s="105"/>
      <c r="C315" s="105"/>
      <c r="D315" s="106"/>
      <c r="E315" s="27"/>
      <c r="F315" s="17" t="s">
        <v>15</v>
      </c>
      <c r="G315" s="73"/>
      <c r="H315" s="74"/>
      <c r="I315" s="124"/>
      <c r="J315" s="102"/>
    </row>
    <row r="316" spans="1:10" ht="15" outlineLevel="1">
      <c r="A316" s="104" t="s">
        <v>19</v>
      </c>
      <c r="B316" s="105"/>
      <c r="C316" s="105"/>
      <c r="D316" s="106"/>
      <c r="E316" s="27"/>
      <c r="F316" s="17" t="s">
        <v>15</v>
      </c>
      <c r="G316" s="73"/>
      <c r="H316" s="74"/>
      <c r="I316" s="124"/>
      <c r="J316" s="102"/>
    </row>
    <row r="317" spans="1:10" ht="30" customHeight="1" outlineLevel="1">
      <c r="A317" s="160" t="s">
        <v>25</v>
      </c>
      <c r="B317" s="161"/>
      <c r="C317" s="161"/>
      <c r="D317" s="162"/>
      <c r="E317" s="27"/>
      <c r="F317" s="17" t="s">
        <v>15</v>
      </c>
      <c r="G317" s="73"/>
      <c r="H317" s="74"/>
      <c r="I317" s="124"/>
      <c r="J317" s="102"/>
    </row>
    <row r="318" spans="1:10" ht="15" outlineLevel="1">
      <c r="A318" s="160" t="s">
        <v>26</v>
      </c>
      <c r="B318" s="161"/>
      <c r="C318" s="161"/>
      <c r="D318" s="162"/>
      <c r="E318" s="27"/>
      <c r="F318" s="17" t="s">
        <v>15</v>
      </c>
      <c r="G318" s="73"/>
      <c r="H318" s="74"/>
      <c r="I318" s="124"/>
      <c r="J318" s="102"/>
    </row>
    <row r="319" spans="1:10" ht="15" outlineLevel="1">
      <c r="A319" s="160" t="s">
        <v>27</v>
      </c>
      <c r="B319" s="161"/>
      <c r="C319" s="161"/>
      <c r="D319" s="162"/>
      <c r="E319" s="27"/>
      <c r="F319" s="17" t="s">
        <v>15</v>
      </c>
      <c r="G319" s="73"/>
      <c r="H319" s="74"/>
      <c r="I319" s="124"/>
      <c r="J319" s="102"/>
    </row>
    <row r="320" spans="1:10" ht="15" outlineLevel="1">
      <c r="A320" s="160" t="s">
        <v>28</v>
      </c>
      <c r="B320" s="161"/>
      <c r="C320" s="161"/>
      <c r="D320" s="162"/>
      <c r="E320" s="27"/>
      <c r="F320" s="17" t="s">
        <v>15</v>
      </c>
      <c r="G320" s="73"/>
      <c r="H320" s="74"/>
      <c r="I320" s="124"/>
      <c r="J320" s="102"/>
    </row>
    <row r="321" spans="1:10" ht="15" outlineLevel="1">
      <c r="A321" s="160" t="s">
        <v>29</v>
      </c>
      <c r="B321" s="161"/>
      <c r="C321" s="161"/>
      <c r="D321" s="162"/>
      <c r="E321" s="27"/>
      <c r="F321" s="17" t="s">
        <v>15</v>
      </c>
      <c r="G321" s="73"/>
      <c r="H321" s="74"/>
      <c r="I321" s="124"/>
      <c r="J321" s="102"/>
    </row>
    <row r="322" spans="1:10" ht="15" outlineLevel="1">
      <c r="A322" s="160" t="s">
        <v>30</v>
      </c>
      <c r="B322" s="172"/>
      <c r="C322" s="172"/>
      <c r="D322" s="172"/>
      <c r="E322" s="28"/>
      <c r="F322" s="17" t="s">
        <v>15</v>
      </c>
      <c r="G322" s="73"/>
      <c r="H322" s="74"/>
      <c r="I322" s="124"/>
      <c r="J322" s="102"/>
    </row>
    <row r="323" spans="1:10" ht="15" customHeight="1" outlineLevel="1">
      <c r="A323" s="173" t="s">
        <v>31</v>
      </c>
      <c r="B323" s="174"/>
      <c r="C323" s="174"/>
      <c r="D323" s="174"/>
      <c r="E323" s="174"/>
      <c r="F323" s="190"/>
      <c r="G323" s="73"/>
      <c r="H323" s="74"/>
      <c r="I323" s="124"/>
      <c r="J323" s="102"/>
    </row>
    <row r="324" spans="1:10" ht="15" customHeight="1" outlineLevel="1">
      <c r="A324" s="157" t="s">
        <v>32</v>
      </c>
      <c r="B324" s="158"/>
      <c r="C324" s="158"/>
      <c r="D324" s="158"/>
      <c r="E324" s="28"/>
      <c r="F324" s="17" t="s">
        <v>15</v>
      </c>
      <c r="G324" s="73"/>
      <c r="H324" s="74"/>
      <c r="I324" s="124"/>
      <c r="J324" s="102"/>
    </row>
    <row r="325" spans="1:10" ht="15" outlineLevel="1">
      <c r="A325" s="157" t="s">
        <v>33</v>
      </c>
      <c r="B325" s="158"/>
      <c r="C325" s="158"/>
      <c r="D325" s="159"/>
      <c r="E325" s="27"/>
      <c r="F325" s="17" t="s">
        <v>15</v>
      </c>
      <c r="G325" s="73"/>
      <c r="H325" s="74"/>
      <c r="I325" s="124"/>
      <c r="J325" s="102"/>
    </row>
    <row r="326" spans="1:10" ht="15" outlineLevel="1">
      <c r="A326" s="166" t="s">
        <v>34</v>
      </c>
      <c r="B326" s="191"/>
      <c r="C326" s="191"/>
      <c r="D326" s="192"/>
      <c r="E326" s="27"/>
      <c r="F326" s="17" t="s">
        <v>15</v>
      </c>
      <c r="G326" s="73"/>
      <c r="H326" s="74"/>
      <c r="I326" s="124"/>
      <c r="J326" s="102"/>
    </row>
    <row r="327" spans="1:10" ht="15" outlineLevel="1">
      <c r="A327" s="169" t="s">
        <v>35</v>
      </c>
      <c r="B327" s="170"/>
      <c r="C327" s="170"/>
      <c r="D327" s="171"/>
      <c r="E327" s="27"/>
      <c r="F327" s="17" t="s">
        <v>15</v>
      </c>
      <c r="G327" s="75"/>
      <c r="H327" s="76"/>
      <c r="I327" s="125"/>
      <c r="J327" s="127"/>
    </row>
    <row r="328" spans="1:10" ht="15" customHeight="1" outlineLevel="1">
      <c r="A328" s="183" t="s">
        <v>83</v>
      </c>
      <c r="B328" s="184"/>
      <c r="C328" s="184"/>
      <c r="D328" s="184"/>
      <c r="E328" s="184"/>
      <c r="F328" s="185"/>
      <c r="G328" s="77"/>
      <c r="H328" s="78"/>
      <c r="I328" s="124">
        <v>18</v>
      </c>
      <c r="J328" s="102">
        <f>G328*I328</f>
        <v>0</v>
      </c>
    </row>
    <row r="329" spans="1:10" ht="87" customHeight="1" outlineLevel="1">
      <c r="A329" s="175" t="s">
        <v>84</v>
      </c>
      <c r="B329" s="176"/>
      <c r="C329" s="176"/>
      <c r="D329" s="177"/>
      <c r="E329" s="27"/>
      <c r="F329" s="17" t="s">
        <v>15</v>
      </c>
      <c r="G329" s="73"/>
      <c r="H329" s="74"/>
      <c r="I329" s="124"/>
      <c r="J329" s="102"/>
    </row>
    <row r="330" spans="1:10" ht="29.25" customHeight="1" outlineLevel="1">
      <c r="A330" s="175" t="s">
        <v>76</v>
      </c>
      <c r="B330" s="176"/>
      <c r="C330" s="176"/>
      <c r="D330" s="177"/>
      <c r="E330" s="27"/>
      <c r="F330" s="12"/>
      <c r="G330" s="73"/>
      <c r="H330" s="74"/>
      <c r="I330" s="124"/>
      <c r="J330" s="102"/>
    </row>
    <row r="331" spans="1:10" ht="28.9" customHeight="1" outlineLevel="1">
      <c r="A331" s="175" t="s">
        <v>85</v>
      </c>
      <c r="B331" s="176"/>
      <c r="C331" s="176"/>
      <c r="D331" s="177"/>
      <c r="E331" s="27"/>
      <c r="F331" s="12"/>
      <c r="G331" s="73"/>
      <c r="H331" s="74"/>
      <c r="I331" s="124"/>
      <c r="J331" s="102"/>
    </row>
    <row r="332" spans="1:10" ht="30.75" customHeight="1" outlineLevel="1">
      <c r="A332" s="175" t="s">
        <v>78</v>
      </c>
      <c r="B332" s="176"/>
      <c r="C332" s="176"/>
      <c r="D332" s="177"/>
      <c r="E332" s="27"/>
      <c r="F332" s="17" t="s">
        <v>15</v>
      </c>
      <c r="G332" s="73"/>
      <c r="H332" s="74"/>
      <c r="I332" s="124"/>
      <c r="J332" s="102"/>
    </row>
    <row r="333" spans="1:10" ht="15" outlineLevel="1">
      <c r="A333" s="175" t="s">
        <v>79</v>
      </c>
      <c r="B333" s="176"/>
      <c r="C333" s="176"/>
      <c r="D333" s="177"/>
      <c r="E333" s="27"/>
      <c r="F333" s="17" t="s">
        <v>15</v>
      </c>
      <c r="G333" s="73"/>
      <c r="H333" s="74"/>
      <c r="I333" s="124"/>
      <c r="J333" s="102"/>
    </row>
    <row r="334" spans="1:10" ht="15" outlineLevel="1">
      <c r="A334" s="175" t="s">
        <v>86</v>
      </c>
      <c r="B334" s="176"/>
      <c r="C334" s="176"/>
      <c r="D334" s="177"/>
      <c r="E334" s="43"/>
      <c r="F334" s="44"/>
      <c r="G334" s="73"/>
      <c r="H334" s="74"/>
      <c r="I334" s="124"/>
      <c r="J334" s="102"/>
    </row>
    <row r="335" spans="1:10" ht="15" outlineLevel="1">
      <c r="A335" s="175" t="s">
        <v>87</v>
      </c>
      <c r="B335" s="176"/>
      <c r="C335" s="176"/>
      <c r="D335" s="177"/>
      <c r="E335" s="27"/>
      <c r="F335" s="12"/>
      <c r="G335" s="73"/>
      <c r="H335" s="74"/>
      <c r="I335" s="124"/>
      <c r="J335" s="102"/>
    </row>
    <row r="336" spans="1:10" ht="15" outlineLevel="1" thickBot="1">
      <c r="A336" s="178" t="s">
        <v>82</v>
      </c>
      <c r="B336" s="179"/>
      <c r="C336" s="179"/>
      <c r="D336" s="180"/>
      <c r="E336" s="29"/>
      <c r="F336" s="18" t="s">
        <v>15</v>
      </c>
      <c r="G336" s="79"/>
      <c r="H336" s="80"/>
      <c r="I336" s="186"/>
      <c r="J336" s="103"/>
    </row>
    <row r="337" spans="1:10" ht="15" outlineLevel="1">
      <c r="A337" s="14"/>
      <c r="B337" s="14"/>
      <c r="C337" s="14"/>
      <c r="D337" s="14"/>
      <c r="E337" s="19"/>
      <c r="F337" s="15"/>
      <c r="G337" s="15"/>
      <c r="H337" s="20"/>
      <c r="I337" s="21"/>
      <c r="J337" s="22"/>
    </row>
    <row r="338" spans="1:10" ht="15" outlineLevel="1" thickBot="1">
      <c r="A338" s="14"/>
      <c r="B338" s="14"/>
      <c r="C338" s="14"/>
      <c r="D338" s="14"/>
      <c r="E338" s="19"/>
      <c r="F338" s="15"/>
      <c r="G338" s="15"/>
      <c r="H338" s="20"/>
      <c r="I338" s="21"/>
      <c r="J338" s="22"/>
    </row>
    <row r="339" spans="1:10" ht="15" customHeight="1" thickBot="1">
      <c r="A339" s="110" t="s">
        <v>161</v>
      </c>
      <c r="B339" s="111"/>
      <c r="C339" s="111"/>
      <c r="D339" s="111"/>
      <c r="E339" s="111"/>
      <c r="F339" s="111"/>
      <c r="G339" s="111"/>
      <c r="H339" s="111"/>
      <c r="I339" s="112"/>
      <c r="J339" s="68">
        <f>SUM(J344,J372)</f>
        <v>0</v>
      </c>
    </row>
    <row r="340" spans="1:10" ht="15" outlineLevel="1" thickBot="1">
      <c r="A340" s="200"/>
      <c r="B340" s="200"/>
      <c r="C340" s="200"/>
      <c r="D340" s="200"/>
      <c r="E340" s="200"/>
      <c r="F340" s="200"/>
      <c r="G340" s="200"/>
      <c r="H340" s="200"/>
      <c r="I340" s="200"/>
      <c r="J340" s="200"/>
    </row>
    <row r="341" spans="1:10" ht="30.75" customHeight="1" outlineLevel="1" thickBot="1">
      <c r="A341" s="94" t="s">
        <v>6</v>
      </c>
      <c r="B341" s="95"/>
      <c r="C341" s="95"/>
      <c r="D341" s="96"/>
      <c r="E341" s="97"/>
      <c r="F341" s="97"/>
      <c r="G341" s="97"/>
      <c r="H341" s="97"/>
      <c r="I341" s="97"/>
      <c r="J341" s="98"/>
    </row>
    <row r="342" spans="1:10" ht="15" outlineLevel="1" thickBot="1">
      <c r="A342" s="199"/>
      <c r="B342" s="199"/>
      <c r="C342" s="199"/>
      <c r="D342" s="199"/>
      <c r="E342" s="199"/>
      <c r="F342" s="199"/>
      <c r="G342" s="199"/>
      <c r="H342" s="199"/>
      <c r="I342" s="199"/>
      <c r="J342" s="199"/>
    </row>
    <row r="343" spans="1:10" ht="15" outlineLevel="1" thickBot="1">
      <c r="A343" s="99" t="s">
        <v>7</v>
      </c>
      <c r="B343" s="100"/>
      <c r="C343" s="100"/>
      <c r="D343" s="101"/>
      <c r="E343" s="6" t="s">
        <v>8</v>
      </c>
      <c r="F343" s="6" t="s">
        <v>9</v>
      </c>
      <c r="G343" s="69" t="s">
        <v>10</v>
      </c>
      <c r="H343" s="70"/>
      <c r="I343" s="8" t="s">
        <v>11</v>
      </c>
      <c r="J343" s="9" t="s">
        <v>12</v>
      </c>
    </row>
    <row r="344" spans="1:10" ht="15" outlineLevel="1">
      <c r="A344" s="120" t="s">
        <v>13</v>
      </c>
      <c r="B344" s="121"/>
      <c r="C344" s="121"/>
      <c r="D344" s="121"/>
      <c r="E344" s="121"/>
      <c r="F344" s="122"/>
      <c r="G344" s="71"/>
      <c r="H344" s="72"/>
      <c r="I344" s="123">
        <v>36</v>
      </c>
      <c r="J344" s="126">
        <f>G344*I344</f>
        <v>0</v>
      </c>
    </row>
    <row r="345" spans="1:10" ht="15" customHeight="1" outlineLevel="1">
      <c r="A345" s="128" t="s">
        <v>14</v>
      </c>
      <c r="B345" s="129"/>
      <c r="C345" s="129"/>
      <c r="D345" s="130"/>
      <c r="E345" s="27"/>
      <c r="F345" s="17" t="s">
        <v>15</v>
      </c>
      <c r="G345" s="73"/>
      <c r="H345" s="74"/>
      <c r="I345" s="124"/>
      <c r="J345" s="102"/>
    </row>
    <row r="346" spans="1:10" ht="15" outlineLevel="1">
      <c r="A346" s="104" t="s">
        <v>101</v>
      </c>
      <c r="B346" s="105"/>
      <c r="C346" s="105"/>
      <c r="D346" s="106"/>
      <c r="E346" s="27"/>
      <c r="F346" s="17" t="s">
        <v>15</v>
      </c>
      <c r="G346" s="73"/>
      <c r="H346" s="74"/>
      <c r="I346" s="124"/>
      <c r="J346" s="102"/>
    </row>
    <row r="347" spans="1:10" ht="15" customHeight="1" outlineLevel="1">
      <c r="A347" s="187" t="s">
        <v>153</v>
      </c>
      <c r="B347" s="188"/>
      <c r="C347" s="188"/>
      <c r="D347" s="189"/>
      <c r="E347" s="43"/>
      <c r="F347" s="44"/>
      <c r="G347" s="73"/>
      <c r="H347" s="74"/>
      <c r="I347" s="124"/>
      <c r="J347" s="102"/>
    </row>
    <row r="348" spans="1:10" ht="15" outlineLevel="1">
      <c r="A348" s="104" t="s">
        <v>102</v>
      </c>
      <c r="B348" s="105"/>
      <c r="C348" s="105"/>
      <c r="D348" s="106"/>
      <c r="E348" s="27"/>
      <c r="F348" s="12"/>
      <c r="G348" s="73"/>
      <c r="H348" s="74"/>
      <c r="I348" s="124"/>
      <c r="J348" s="102"/>
    </row>
    <row r="349" spans="1:10" ht="15" outlineLevel="1">
      <c r="A349" s="104" t="s">
        <v>103</v>
      </c>
      <c r="B349" s="105"/>
      <c r="C349" s="105"/>
      <c r="D349" s="106"/>
      <c r="E349" s="27"/>
      <c r="F349" s="17" t="s">
        <v>15</v>
      </c>
      <c r="G349" s="73"/>
      <c r="H349" s="74"/>
      <c r="I349" s="124"/>
      <c r="J349" s="102"/>
    </row>
    <row r="350" spans="1:10" ht="28.9" customHeight="1" outlineLevel="1">
      <c r="A350" s="104" t="s">
        <v>104</v>
      </c>
      <c r="B350" s="105"/>
      <c r="C350" s="105"/>
      <c r="D350" s="106"/>
      <c r="E350" s="27"/>
      <c r="F350" s="12"/>
      <c r="G350" s="73"/>
      <c r="H350" s="74"/>
      <c r="I350" s="124"/>
      <c r="J350" s="102"/>
    </row>
    <row r="351" spans="1:10" ht="15" outlineLevel="1">
      <c r="A351" s="104" t="s">
        <v>105</v>
      </c>
      <c r="B351" s="105"/>
      <c r="C351" s="105"/>
      <c r="D351" s="106"/>
      <c r="E351" s="27"/>
      <c r="F351" s="12"/>
      <c r="G351" s="73"/>
      <c r="H351" s="74"/>
      <c r="I351" s="124"/>
      <c r="J351" s="102"/>
    </row>
    <row r="352" spans="1:10" ht="15" outlineLevel="1">
      <c r="A352" s="104" t="s">
        <v>106</v>
      </c>
      <c r="B352" s="105"/>
      <c r="C352" s="105"/>
      <c r="D352" s="106"/>
      <c r="E352" s="27"/>
      <c r="F352" s="17" t="s">
        <v>15</v>
      </c>
      <c r="G352" s="73"/>
      <c r="H352" s="74"/>
      <c r="I352" s="124"/>
      <c r="J352" s="102"/>
    </row>
    <row r="353" spans="1:10" ht="15" outlineLevel="1">
      <c r="A353" s="104" t="s">
        <v>107</v>
      </c>
      <c r="B353" s="105"/>
      <c r="C353" s="105"/>
      <c r="D353" s="106"/>
      <c r="E353" s="27"/>
      <c r="F353" s="17" t="s">
        <v>15</v>
      </c>
      <c r="G353" s="73"/>
      <c r="H353" s="74"/>
      <c r="I353" s="124"/>
      <c r="J353" s="102"/>
    </row>
    <row r="354" spans="1:10" ht="15" outlineLevel="1">
      <c r="A354" s="104" t="s">
        <v>44</v>
      </c>
      <c r="B354" s="105"/>
      <c r="C354" s="105"/>
      <c r="D354" s="106"/>
      <c r="E354" s="27"/>
      <c r="F354" s="12"/>
      <c r="G354" s="73"/>
      <c r="H354" s="74"/>
      <c r="I354" s="124"/>
      <c r="J354" s="102"/>
    </row>
    <row r="355" spans="1:10" ht="29.25" customHeight="1" outlineLevel="1">
      <c r="A355" s="104" t="s">
        <v>108</v>
      </c>
      <c r="B355" s="105"/>
      <c r="C355" s="105"/>
      <c r="D355" s="106"/>
      <c r="E355" s="27"/>
      <c r="F355" s="17" t="s">
        <v>15</v>
      </c>
      <c r="G355" s="73"/>
      <c r="H355" s="74"/>
      <c r="I355" s="124"/>
      <c r="J355" s="102"/>
    </row>
    <row r="356" spans="1:10" ht="28.5" customHeight="1" outlineLevel="1">
      <c r="A356" s="104" t="s">
        <v>109</v>
      </c>
      <c r="B356" s="105"/>
      <c r="C356" s="105"/>
      <c r="D356" s="106"/>
      <c r="E356" s="27"/>
      <c r="F356" s="12"/>
      <c r="G356" s="73"/>
      <c r="H356" s="74"/>
      <c r="I356" s="124"/>
      <c r="J356" s="102"/>
    </row>
    <row r="357" spans="1:10" ht="15" outlineLevel="1">
      <c r="A357" s="104" t="s">
        <v>110</v>
      </c>
      <c r="B357" s="105"/>
      <c r="C357" s="105"/>
      <c r="D357" s="106"/>
      <c r="E357" s="27"/>
      <c r="F357" s="17" t="s">
        <v>15</v>
      </c>
      <c r="G357" s="73"/>
      <c r="H357" s="74"/>
      <c r="I357" s="124"/>
      <c r="J357" s="102"/>
    </row>
    <row r="358" spans="1:10" ht="15" outlineLevel="1">
      <c r="A358" s="104" t="s">
        <v>111</v>
      </c>
      <c r="B358" s="105"/>
      <c r="C358" s="105"/>
      <c r="D358" s="106"/>
      <c r="E358" s="27"/>
      <c r="F358" s="17" t="s">
        <v>15</v>
      </c>
      <c r="G358" s="73"/>
      <c r="H358" s="74"/>
      <c r="I358" s="124"/>
      <c r="J358" s="102"/>
    </row>
    <row r="359" spans="1:10" ht="15" outlineLevel="1">
      <c r="A359" s="104" t="s">
        <v>112</v>
      </c>
      <c r="B359" s="105"/>
      <c r="C359" s="105"/>
      <c r="D359" s="106"/>
      <c r="E359" s="27"/>
      <c r="F359" s="17" t="s">
        <v>15</v>
      </c>
      <c r="G359" s="73"/>
      <c r="H359" s="74"/>
      <c r="I359" s="124"/>
      <c r="J359" s="102"/>
    </row>
    <row r="360" spans="1:10" ht="29" customHeight="1" outlineLevel="1">
      <c r="A360" s="104" t="s">
        <v>113</v>
      </c>
      <c r="B360" s="105"/>
      <c r="C360" s="105"/>
      <c r="D360" s="106"/>
      <c r="E360" s="27"/>
      <c r="F360" s="17" t="s">
        <v>15</v>
      </c>
      <c r="G360" s="73"/>
      <c r="H360" s="74"/>
      <c r="I360" s="124"/>
      <c r="J360" s="102"/>
    </row>
    <row r="361" spans="1:10" ht="15" outlineLevel="1">
      <c r="A361" s="104" t="s">
        <v>114</v>
      </c>
      <c r="B361" s="105"/>
      <c r="C361" s="105"/>
      <c r="D361" s="106"/>
      <c r="E361" s="27"/>
      <c r="F361" s="17" t="s">
        <v>15</v>
      </c>
      <c r="G361" s="73"/>
      <c r="H361" s="74"/>
      <c r="I361" s="124"/>
      <c r="J361" s="102"/>
    </row>
    <row r="362" spans="1:10" ht="29" customHeight="1" outlineLevel="1">
      <c r="A362" s="104" t="s">
        <v>115</v>
      </c>
      <c r="B362" s="105"/>
      <c r="C362" s="105"/>
      <c r="D362" s="106"/>
      <c r="E362" s="27"/>
      <c r="F362" s="12"/>
      <c r="G362" s="73"/>
      <c r="H362" s="74"/>
      <c r="I362" s="124"/>
      <c r="J362" s="102"/>
    </row>
    <row r="363" spans="1:10" ht="15" outlineLevel="1">
      <c r="A363" s="104" t="s">
        <v>116</v>
      </c>
      <c r="B363" s="105"/>
      <c r="C363" s="105"/>
      <c r="D363" s="106"/>
      <c r="E363" s="27"/>
      <c r="F363" s="17" t="s">
        <v>15</v>
      </c>
      <c r="G363" s="73"/>
      <c r="H363" s="74"/>
      <c r="I363" s="124"/>
      <c r="J363" s="102"/>
    </row>
    <row r="364" spans="1:10" ht="29" customHeight="1" outlineLevel="1">
      <c r="A364" s="104" t="s">
        <v>117</v>
      </c>
      <c r="B364" s="105"/>
      <c r="C364" s="105"/>
      <c r="D364" s="106"/>
      <c r="E364" s="27"/>
      <c r="F364" s="17" t="s">
        <v>15</v>
      </c>
      <c r="G364" s="73"/>
      <c r="H364" s="74"/>
      <c r="I364" s="124"/>
      <c r="J364" s="102"/>
    </row>
    <row r="365" spans="1:10" ht="15" outlineLevel="1">
      <c r="A365" s="104" t="s">
        <v>118</v>
      </c>
      <c r="B365" s="105"/>
      <c r="C365" s="105"/>
      <c r="D365" s="106"/>
      <c r="E365" s="27"/>
      <c r="F365" s="17"/>
      <c r="G365" s="73"/>
      <c r="H365" s="74"/>
      <c r="I365" s="124"/>
      <c r="J365" s="102"/>
    </row>
    <row r="366" spans="1:10" ht="15" outlineLevel="1">
      <c r="A366" s="104" t="s">
        <v>119</v>
      </c>
      <c r="B366" s="105"/>
      <c r="C366" s="105"/>
      <c r="D366" s="106"/>
      <c r="E366" s="27"/>
      <c r="F366" s="12"/>
      <c r="G366" s="73"/>
      <c r="H366" s="74"/>
      <c r="I366" s="124"/>
      <c r="J366" s="102"/>
    </row>
    <row r="367" spans="1:10" ht="15" customHeight="1" outlineLevel="1">
      <c r="A367" s="173" t="s">
        <v>31</v>
      </c>
      <c r="B367" s="174"/>
      <c r="C367" s="174"/>
      <c r="D367" s="174"/>
      <c r="E367" s="174"/>
      <c r="F367" s="190"/>
      <c r="G367" s="73"/>
      <c r="H367" s="74"/>
      <c r="I367" s="124"/>
      <c r="J367" s="102"/>
    </row>
    <row r="368" spans="1:10" ht="15" outlineLevel="1">
      <c r="A368" s="157" t="s">
        <v>32</v>
      </c>
      <c r="B368" s="158"/>
      <c r="C368" s="158"/>
      <c r="D368" s="158"/>
      <c r="E368" s="28"/>
      <c r="F368" s="17" t="s">
        <v>15</v>
      </c>
      <c r="G368" s="73"/>
      <c r="H368" s="74"/>
      <c r="I368" s="124"/>
      <c r="J368" s="102"/>
    </row>
    <row r="369" spans="1:10" ht="15" outlineLevel="1">
      <c r="A369" s="157" t="s">
        <v>33</v>
      </c>
      <c r="B369" s="158"/>
      <c r="C369" s="158"/>
      <c r="D369" s="159"/>
      <c r="E369" s="27"/>
      <c r="F369" s="17" t="s">
        <v>15</v>
      </c>
      <c r="G369" s="73"/>
      <c r="H369" s="74"/>
      <c r="I369" s="124"/>
      <c r="J369" s="102"/>
    </row>
    <row r="370" spans="1:10" ht="15" outlineLevel="1">
      <c r="A370" s="166" t="s">
        <v>34</v>
      </c>
      <c r="B370" s="167"/>
      <c r="C370" s="167"/>
      <c r="D370" s="168"/>
      <c r="E370" s="27"/>
      <c r="F370" s="17" t="s">
        <v>15</v>
      </c>
      <c r="G370" s="73"/>
      <c r="H370" s="74"/>
      <c r="I370" s="124"/>
      <c r="J370" s="102"/>
    </row>
    <row r="371" spans="1:10" ht="15" outlineLevel="1">
      <c r="A371" s="169" t="s">
        <v>35</v>
      </c>
      <c r="B371" s="170"/>
      <c r="C371" s="170"/>
      <c r="D371" s="171"/>
      <c r="E371" s="27"/>
      <c r="F371" s="17" t="s">
        <v>15</v>
      </c>
      <c r="G371" s="75"/>
      <c r="H371" s="76"/>
      <c r="I371" s="125"/>
      <c r="J371" s="127"/>
    </row>
    <row r="372" spans="1:10" ht="15" customHeight="1" outlineLevel="1">
      <c r="A372" s="183" t="s">
        <v>83</v>
      </c>
      <c r="B372" s="184"/>
      <c r="C372" s="184"/>
      <c r="D372" s="184"/>
      <c r="E372" s="184"/>
      <c r="F372" s="185"/>
      <c r="G372" s="77"/>
      <c r="H372" s="78"/>
      <c r="I372" s="124">
        <v>36</v>
      </c>
      <c r="J372" s="102">
        <f>G372*I372</f>
        <v>0</v>
      </c>
    </row>
    <row r="373" spans="1:10" ht="101.5" customHeight="1" outlineLevel="1">
      <c r="A373" s="175" t="s">
        <v>75</v>
      </c>
      <c r="B373" s="176"/>
      <c r="C373" s="176"/>
      <c r="D373" s="177"/>
      <c r="E373" s="43"/>
      <c r="F373" s="42" t="s">
        <v>15</v>
      </c>
      <c r="G373" s="73"/>
      <c r="H373" s="74"/>
      <c r="I373" s="124"/>
      <c r="J373" s="102"/>
    </row>
    <row r="374" spans="1:10" ht="29.25" customHeight="1" outlineLevel="1">
      <c r="A374" s="175" t="s">
        <v>76</v>
      </c>
      <c r="B374" s="176"/>
      <c r="C374" s="176"/>
      <c r="D374" s="177"/>
      <c r="E374" s="27"/>
      <c r="F374" s="12"/>
      <c r="G374" s="73"/>
      <c r="H374" s="74"/>
      <c r="I374" s="124"/>
      <c r="J374" s="102"/>
    </row>
    <row r="375" spans="1:10" ht="44.25" customHeight="1" outlineLevel="1">
      <c r="A375" s="175" t="s">
        <v>77</v>
      </c>
      <c r="B375" s="176"/>
      <c r="C375" s="176"/>
      <c r="D375" s="177"/>
      <c r="E375" s="27"/>
      <c r="F375" s="12"/>
      <c r="G375" s="73"/>
      <c r="H375" s="74"/>
      <c r="I375" s="124"/>
      <c r="J375" s="102"/>
    </row>
    <row r="376" spans="1:10" ht="30.75" customHeight="1" outlineLevel="1">
      <c r="A376" s="175" t="s">
        <v>78</v>
      </c>
      <c r="B376" s="176"/>
      <c r="C376" s="176"/>
      <c r="D376" s="177"/>
      <c r="E376" s="27"/>
      <c r="F376" s="17" t="s">
        <v>15</v>
      </c>
      <c r="G376" s="73"/>
      <c r="H376" s="74"/>
      <c r="I376" s="124"/>
      <c r="J376" s="102"/>
    </row>
    <row r="377" spans="1:10" ht="15" outlineLevel="1">
      <c r="A377" s="175" t="s">
        <v>79</v>
      </c>
      <c r="B377" s="176"/>
      <c r="C377" s="176"/>
      <c r="D377" s="177"/>
      <c r="E377" s="27"/>
      <c r="F377" s="17" t="s">
        <v>15</v>
      </c>
      <c r="G377" s="73"/>
      <c r="H377" s="74"/>
      <c r="I377" s="124"/>
      <c r="J377" s="102"/>
    </row>
    <row r="378" spans="1:10" ht="15" outlineLevel="1">
      <c r="A378" s="175" t="s">
        <v>80</v>
      </c>
      <c r="B378" s="176"/>
      <c r="C378" s="176"/>
      <c r="D378" s="177"/>
      <c r="E378" s="27"/>
      <c r="F378" s="12"/>
      <c r="G378" s="73"/>
      <c r="H378" s="74"/>
      <c r="I378" s="124"/>
      <c r="J378" s="102"/>
    </row>
    <row r="379" spans="1:10" ht="15" outlineLevel="1">
      <c r="A379" s="175" t="s">
        <v>81</v>
      </c>
      <c r="B379" s="176"/>
      <c r="C379" s="176"/>
      <c r="D379" s="177"/>
      <c r="E379" s="27"/>
      <c r="F379" s="12"/>
      <c r="G379" s="73"/>
      <c r="H379" s="74"/>
      <c r="I379" s="124"/>
      <c r="J379" s="102"/>
    </row>
    <row r="380" spans="1:10" ht="15" outlineLevel="1" thickBot="1">
      <c r="A380" s="178" t="s">
        <v>82</v>
      </c>
      <c r="B380" s="179"/>
      <c r="C380" s="179"/>
      <c r="D380" s="180"/>
      <c r="E380" s="29"/>
      <c r="F380" s="18" t="s">
        <v>15</v>
      </c>
      <c r="G380" s="79"/>
      <c r="H380" s="80"/>
      <c r="I380" s="186"/>
      <c r="J380" s="103"/>
    </row>
    <row r="381" ht="15" outlineLevel="1"/>
    <row r="382" ht="15" outlineLevel="1" thickBot="1"/>
    <row r="383" spans="1:10" ht="15" customHeight="1" thickBot="1">
      <c r="A383" s="110" t="s">
        <v>162</v>
      </c>
      <c r="B383" s="111"/>
      <c r="C383" s="111"/>
      <c r="D383" s="111"/>
      <c r="E383" s="111"/>
      <c r="F383" s="111"/>
      <c r="G383" s="111"/>
      <c r="H383" s="111"/>
      <c r="I383" s="112"/>
      <c r="J383" s="68">
        <f>SUM(J388)</f>
        <v>0</v>
      </c>
    </row>
    <row r="384" spans="1:10" ht="15" outlineLevel="1" thickBot="1">
      <c r="A384" s="93"/>
      <c r="B384" s="93"/>
      <c r="C384" s="93"/>
      <c r="D384" s="93"/>
      <c r="E384" s="93"/>
      <c r="F384" s="93"/>
      <c r="G384" s="93"/>
      <c r="H384" s="93"/>
      <c r="I384" s="93"/>
      <c r="J384" s="93"/>
    </row>
    <row r="385" spans="1:10" ht="30" customHeight="1" outlineLevel="1" thickBot="1">
      <c r="A385" s="94" t="s">
        <v>6</v>
      </c>
      <c r="B385" s="95"/>
      <c r="C385" s="95"/>
      <c r="D385" s="96"/>
      <c r="E385" s="97"/>
      <c r="F385" s="97"/>
      <c r="G385" s="97"/>
      <c r="H385" s="97"/>
      <c r="I385" s="97"/>
      <c r="J385" s="98"/>
    </row>
    <row r="386" spans="1:10" ht="15" outlineLevel="1" thickBot="1">
      <c r="A386" s="93"/>
      <c r="B386" s="93"/>
      <c r="C386" s="93"/>
      <c r="D386" s="93"/>
      <c r="E386" s="93"/>
      <c r="F386" s="93"/>
      <c r="G386" s="93"/>
      <c r="H386" s="93"/>
      <c r="I386" s="93"/>
      <c r="J386" s="93"/>
    </row>
    <row r="387" spans="1:10" ht="15" outlineLevel="1" thickBot="1">
      <c r="A387" s="99" t="s">
        <v>7</v>
      </c>
      <c r="B387" s="100"/>
      <c r="C387" s="100"/>
      <c r="D387" s="101"/>
      <c r="E387" s="6" t="s">
        <v>8</v>
      </c>
      <c r="F387" s="7" t="s">
        <v>9</v>
      </c>
      <c r="G387" s="69" t="s">
        <v>10</v>
      </c>
      <c r="H387" s="70"/>
      <c r="I387" s="8" t="s">
        <v>11</v>
      </c>
      <c r="J387" s="9" t="s">
        <v>12</v>
      </c>
    </row>
    <row r="388" spans="1:10" ht="15" outlineLevel="1">
      <c r="A388" s="104" t="s">
        <v>120</v>
      </c>
      <c r="B388" s="105"/>
      <c r="C388" s="105"/>
      <c r="D388" s="106"/>
      <c r="E388" s="27"/>
      <c r="F388" s="10" t="s">
        <v>15</v>
      </c>
      <c r="G388" s="87"/>
      <c r="H388" s="88"/>
      <c r="I388" s="123">
        <v>156</v>
      </c>
      <c r="J388" s="126">
        <f>G388*I388</f>
        <v>0</v>
      </c>
    </row>
    <row r="389" spans="1:10" ht="15" outlineLevel="1">
      <c r="A389" s="104" t="s">
        <v>121</v>
      </c>
      <c r="B389" s="105"/>
      <c r="C389" s="105"/>
      <c r="D389" s="106"/>
      <c r="E389" s="27"/>
      <c r="F389" s="10" t="s">
        <v>15</v>
      </c>
      <c r="G389" s="89"/>
      <c r="H389" s="90"/>
      <c r="I389" s="124"/>
      <c r="J389" s="102"/>
    </row>
    <row r="390" spans="1:10" ht="15" outlineLevel="1">
      <c r="A390" s="104" t="s">
        <v>122</v>
      </c>
      <c r="B390" s="105"/>
      <c r="C390" s="105"/>
      <c r="D390" s="106"/>
      <c r="E390" s="27"/>
      <c r="F390" s="11"/>
      <c r="G390" s="89"/>
      <c r="H390" s="90"/>
      <c r="I390" s="124"/>
      <c r="J390" s="102"/>
    </row>
    <row r="391" spans="1:10" ht="14.5" customHeight="1" outlineLevel="1">
      <c r="A391" s="104" t="s">
        <v>123</v>
      </c>
      <c r="B391" s="105"/>
      <c r="C391" s="105"/>
      <c r="D391" s="106"/>
      <c r="E391" s="27"/>
      <c r="F391" s="10" t="s">
        <v>15</v>
      </c>
      <c r="G391" s="89"/>
      <c r="H391" s="90"/>
      <c r="I391" s="124"/>
      <c r="J391" s="102"/>
    </row>
    <row r="392" spans="1:10" ht="58" customHeight="1" outlineLevel="1">
      <c r="A392" s="187" t="s">
        <v>155</v>
      </c>
      <c r="B392" s="188"/>
      <c r="C392" s="188"/>
      <c r="D392" s="189"/>
      <c r="E392" s="27"/>
      <c r="F392" s="11"/>
      <c r="G392" s="89"/>
      <c r="H392" s="90"/>
      <c r="I392" s="124"/>
      <c r="J392" s="102"/>
    </row>
    <row r="393" spans="1:10" ht="14.5" customHeight="1" outlineLevel="1">
      <c r="A393" s="104" t="s">
        <v>124</v>
      </c>
      <c r="B393" s="105"/>
      <c r="C393" s="105"/>
      <c r="D393" s="106"/>
      <c r="E393" s="27"/>
      <c r="F393" s="11"/>
      <c r="G393" s="89"/>
      <c r="H393" s="90"/>
      <c r="I393" s="124"/>
      <c r="J393" s="102"/>
    </row>
    <row r="394" spans="1:10" ht="15" outlineLevel="1">
      <c r="A394" s="104" t="s">
        <v>125</v>
      </c>
      <c r="B394" s="105"/>
      <c r="C394" s="105"/>
      <c r="D394" s="106"/>
      <c r="E394" s="27"/>
      <c r="F394" s="10" t="s">
        <v>15</v>
      </c>
      <c r="G394" s="89"/>
      <c r="H394" s="90"/>
      <c r="I394" s="124"/>
      <c r="J394" s="102"/>
    </row>
    <row r="395" spans="1:10" ht="15" outlineLevel="1">
      <c r="A395" s="104" t="s">
        <v>126</v>
      </c>
      <c r="B395" s="105"/>
      <c r="C395" s="105"/>
      <c r="D395" s="106"/>
      <c r="E395" s="27"/>
      <c r="F395" s="10" t="s">
        <v>15</v>
      </c>
      <c r="G395" s="89"/>
      <c r="H395" s="90"/>
      <c r="I395" s="124"/>
      <c r="J395" s="102"/>
    </row>
    <row r="396" spans="1:10" ht="15" outlineLevel="1">
      <c r="A396" s="104" t="s">
        <v>127</v>
      </c>
      <c r="B396" s="105"/>
      <c r="C396" s="105"/>
      <c r="D396" s="106"/>
      <c r="E396" s="27"/>
      <c r="F396" s="10" t="s">
        <v>15</v>
      </c>
      <c r="G396" s="89"/>
      <c r="H396" s="90"/>
      <c r="I396" s="124"/>
      <c r="J396" s="102"/>
    </row>
    <row r="397" spans="1:10" ht="15" outlineLevel="1" thickBot="1">
      <c r="A397" s="107" t="s">
        <v>128</v>
      </c>
      <c r="B397" s="108"/>
      <c r="C397" s="108"/>
      <c r="D397" s="109"/>
      <c r="E397" s="29"/>
      <c r="F397" s="13" t="s">
        <v>15</v>
      </c>
      <c r="G397" s="91"/>
      <c r="H397" s="92"/>
      <c r="I397" s="186"/>
      <c r="J397" s="103"/>
    </row>
    <row r="398" ht="15" outlineLevel="1"/>
    <row r="399" ht="15" outlineLevel="1" thickBot="1"/>
    <row r="400" spans="1:10" ht="15" thickBot="1">
      <c r="A400" s="110" t="s">
        <v>163</v>
      </c>
      <c r="B400" s="111"/>
      <c r="C400" s="111"/>
      <c r="D400" s="111"/>
      <c r="E400" s="111"/>
      <c r="F400" s="111"/>
      <c r="G400" s="111"/>
      <c r="H400" s="111"/>
      <c r="I400" s="112"/>
      <c r="J400" s="68">
        <f>SUM(J405)</f>
        <v>0</v>
      </c>
    </row>
    <row r="401" spans="1:10" ht="15" outlineLevel="1" thickBot="1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</row>
    <row r="402" spans="1:10" ht="32.25" customHeight="1" outlineLevel="1" thickBot="1">
      <c r="A402" s="94" t="s">
        <v>6</v>
      </c>
      <c r="B402" s="95"/>
      <c r="C402" s="95"/>
      <c r="D402" s="96"/>
      <c r="E402" s="97"/>
      <c r="F402" s="97"/>
      <c r="G402" s="97"/>
      <c r="H402" s="97"/>
      <c r="I402" s="97"/>
      <c r="J402" s="98"/>
    </row>
    <row r="403" spans="1:10" ht="15" outlineLevel="1" thickBot="1">
      <c r="A403" s="93"/>
      <c r="B403" s="93"/>
      <c r="C403" s="93"/>
      <c r="D403" s="93"/>
      <c r="E403" s="93"/>
      <c r="F403" s="93"/>
      <c r="G403" s="93"/>
      <c r="H403" s="93"/>
      <c r="I403" s="93"/>
      <c r="J403" s="93"/>
    </row>
    <row r="404" spans="1:10" ht="15" outlineLevel="1" thickBot="1">
      <c r="A404" s="99" t="s">
        <v>7</v>
      </c>
      <c r="B404" s="100"/>
      <c r="C404" s="100"/>
      <c r="D404" s="101"/>
      <c r="E404" s="6" t="s">
        <v>8</v>
      </c>
      <c r="F404" s="7" t="s">
        <v>9</v>
      </c>
      <c r="G404" s="69" t="s">
        <v>10</v>
      </c>
      <c r="H404" s="70"/>
      <c r="I404" s="8" t="s">
        <v>11</v>
      </c>
      <c r="J404" s="9" t="s">
        <v>12</v>
      </c>
    </row>
    <row r="405" spans="1:10" ht="15" outlineLevel="1">
      <c r="A405" s="104" t="s">
        <v>129</v>
      </c>
      <c r="B405" s="105"/>
      <c r="C405" s="105"/>
      <c r="D405" s="106"/>
      <c r="E405" s="25"/>
      <c r="F405" s="10" t="s">
        <v>15</v>
      </c>
      <c r="G405" s="81"/>
      <c r="H405" s="82"/>
      <c r="I405" s="123">
        <v>2</v>
      </c>
      <c r="J405" s="126">
        <f>G405*I405</f>
        <v>0</v>
      </c>
    </row>
    <row r="406" spans="1:10" ht="15" outlineLevel="1">
      <c r="A406" s="104" t="s">
        <v>89</v>
      </c>
      <c r="B406" s="105"/>
      <c r="C406" s="105"/>
      <c r="D406" s="106"/>
      <c r="E406" s="25"/>
      <c r="F406" s="11"/>
      <c r="G406" s="83"/>
      <c r="H406" s="84"/>
      <c r="I406" s="124"/>
      <c r="J406" s="102"/>
    </row>
    <row r="407" spans="1:10" ht="15" customHeight="1" outlineLevel="1">
      <c r="A407" s="104" t="s">
        <v>130</v>
      </c>
      <c r="B407" s="105"/>
      <c r="C407" s="105"/>
      <c r="D407" s="106"/>
      <c r="E407" s="25"/>
      <c r="F407" s="11"/>
      <c r="G407" s="83"/>
      <c r="H407" s="84"/>
      <c r="I407" s="124"/>
      <c r="J407" s="102"/>
    </row>
    <row r="408" spans="1:10" ht="29.25" customHeight="1" outlineLevel="1">
      <c r="A408" s="104" t="s">
        <v>131</v>
      </c>
      <c r="B408" s="105"/>
      <c r="C408" s="105"/>
      <c r="D408" s="106"/>
      <c r="E408" s="25"/>
      <c r="F408" s="11"/>
      <c r="G408" s="83"/>
      <c r="H408" s="84"/>
      <c r="I408" s="124"/>
      <c r="J408" s="102"/>
    </row>
    <row r="409" spans="1:10" ht="15" outlineLevel="1">
      <c r="A409" s="104" t="s">
        <v>132</v>
      </c>
      <c r="B409" s="105"/>
      <c r="C409" s="105"/>
      <c r="D409" s="106"/>
      <c r="E409" s="25"/>
      <c r="F409" s="10" t="s">
        <v>15</v>
      </c>
      <c r="G409" s="83"/>
      <c r="H409" s="84"/>
      <c r="I409" s="124"/>
      <c r="J409" s="102"/>
    </row>
    <row r="410" spans="1:10" ht="15" outlineLevel="1">
      <c r="A410" s="104" t="s">
        <v>133</v>
      </c>
      <c r="B410" s="105"/>
      <c r="C410" s="105"/>
      <c r="D410" s="106"/>
      <c r="E410" s="25"/>
      <c r="F410" s="10" t="s">
        <v>15</v>
      </c>
      <c r="G410" s="83"/>
      <c r="H410" s="84"/>
      <c r="I410" s="124"/>
      <c r="J410" s="102"/>
    </row>
    <row r="411" spans="1:10" ht="28.9" customHeight="1" outlineLevel="1">
      <c r="A411" s="104" t="s">
        <v>134</v>
      </c>
      <c r="B411" s="105"/>
      <c r="C411" s="105"/>
      <c r="D411" s="106"/>
      <c r="E411" s="25"/>
      <c r="F411" s="10" t="s">
        <v>15</v>
      </c>
      <c r="G411" s="83"/>
      <c r="H411" s="84"/>
      <c r="I411" s="124"/>
      <c r="J411" s="102"/>
    </row>
    <row r="412" spans="1:10" ht="15" customHeight="1" outlineLevel="1">
      <c r="A412" s="104" t="s">
        <v>135</v>
      </c>
      <c r="B412" s="105"/>
      <c r="C412" s="105"/>
      <c r="D412" s="106"/>
      <c r="E412" s="25"/>
      <c r="F412" s="11"/>
      <c r="G412" s="83"/>
      <c r="H412" s="84"/>
      <c r="I412" s="124"/>
      <c r="J412" s="102"/>
    </row>
    <row r="413" spans="1:10" ht="15" outlineLevel="1">
      <c r="A413" s="104" t="s">
        <v>136</v>
      </c>
      <c r="B413" s="105"/>
      <c r="C413" s="105"/>
      <c r="D413" s="106"/>
      <c r="E413" s="25"/>
      <c r="F413" s="10" t="s">
        <v>15</v>
      </c>
      <c r="G413" s="83"/>
      <c r="H413" s="84"/>
      <c r="I413" s="124"/>
      <c r="J413" s="102"/>
    </row>
    <row r="414" spans="1:10" ht="15" outlineLevel="1">
      <c r="A414" s="104" t="s">
        <v>137</v>
      </c>
      <c r="B414" s="105"/>
      <c r="C414" s="105"/>
      <c r="D414" s="106"/>
      <c r="E414" s="25"/>
      <c r="F414" s="10" t="s">
        <v>15</v>
      </c>
      <c r="G414" s="83"/>
      <c r="H414" s="84"/>
      <c r="I414" s="124"/>
      <c r="J414" s="102"/>
    </row>
    <row r="415" spans="1:10" ht="15" customHeight="1" outlineLevel="1">
      <c r="A415" s="104" t="s">
        <v>138</v>
      </c>
      <c r="B415" s="105"/>
      <c r="C415" s="105"/>
      <c r="D415" s="106"/>
      <c r="E415" s="25"/>
      <c r="F415" s="10" t="s">
        <v>15</v>
      </c>
      <c r="G415" s="83"/>
      <c r="H415" s="84"/>
      <c r="I415" s="124"/>
      <c r="J415" s="102"/>
    </row>
    <row r="416" spans="1:10" ht="15" customHeight="1" outlineLevel="1">
      <c r="A416" s="104" t="s">
        <v>139</v>
      </c>
      <c r="B416" s="105"/>
      <c r="C416" s="105"/>
      <c r="D416" s="106"/>
      <c r="E416" s="25"/>
      <c r="F416" s="10" t="s">
        <v>15</v>
      </c>
      <c r="G416" s="83"/>
      <c r="H416" s="84"/>
      <c r="I416" s="124"/>
      <c r="J416" s="102"/>
    </row>
    <row r="417" spans="1:10" ht="28.9" customHeight="1" outlineLevel="1">
      <c r="A417" s="104" t="s">
        <v>140</v>
      </c>
      <c r="B417" s="105"/>
      <c r="C417" s="105"/>
      <c r="D417" s="106"/>
      <c r="E417" s="25"/>
      <c r="F417" s="10" t="s">
        <v>15</v>
      </c>
      <c r="G417" s="83"/>
      <c r="H417" s="84"/>
      <c r="I417" s="124"/>
      <c r="J417" s="102"/>
    </row>
    <row r="418" spans="1:10" ht="28.9" customHeight="1" outlineLevel="1">
      <c r="A418" s="104" t="s">
        <v>141</v>
      </c>
      <c r="B418" s="105"/>
      <c r="C418" s="105"/>
      <c r="D418" s="106"/>
      <c r="E418" s="25"/>
      <c r="F418" s="10" t="s">
        <v>15</v>
      </c>
      <c r="G418" s="83"/>
      <c r="H418" s="84"/>
      <c r="I418" s="124"/>
      <c r="J418" s="102"/>
    </row>
    <row r="419" spans="1:10" ht="15" customHeight="1" outlineLevel="1">
      <c r="A419" s="173" t="s">
        <v>31</v>
      </c>
      <c r="B419" s="174"/>
      <c r="C419" s="174"/>
      <c r="D419" s="174"/>
      <c r="E419" s="174"/>
      <c r="F419" s="174"/>
      <c r="G419" s="83"/>
      <c r="H419" s="84"/>
      <c r="I419" s="124"/>
      <c r="J419" s="102"/>
    </row>
    <row r="420" spans="1:10" ht="15" outlineLevel="1">
      <c r="A420" s="166" t="s">
        <v>142</v>
      </c>
      <c r="B420" s="191"/>
      <c r="C420" s="191"/>
      <c r="D420" s="192"/>
      <c r="E420" s="25"/>
      <c r="F420" s="10" t="s">
        <v>15</v>
      </c>
      <c r="G420" s="83"/>
      <c r="H420" s="84"/>
      <c r="I420" s="124"/>
      <c r="J420" s="102"/>
    </row>
    <row r="421" spans="1:10" ht="15" outlineLevel="1">
      <c r="A421" s="166" t="s">
        <v>143</v>
      </c>
      <c r="B421" s="191"/>
      <c r="C421" s="191"/>
      <c r="D421" s="192"/>
      <c r="E421" s="25"/>
      <c r="F421" s="11"/>
      <c r="G421" s="83"/>
      <c r="H421" s="84"/>
      <c r="I421" s="124"/>
      <c r="J421" s="102"/>
    </row>
    <row r="422" spans="1:10" ht="15" outlineLevel="1" thickBot="1">
      <c r="A422" s="201" t="s">
        <v>144</v>
      </c>
      <c r="B422" s="202"/>
      <c r="C422" s="202"/>
      <c r="D422" s="203"/>
      <c r="E422" s="26"/>
      <c r="F422" s="13" t="s">
        <v>15</v>
      </c>
      <c r="G422" s="85"/>
      <c r="H422" s="86"/>
      <c r="I422" s="186"/>
      <c r="J422" s="103"/>
    </row>
    <row r="423" spans="1:4" ht="15" outlineLevel="1">
      <c r="A423" s="23"/>
      <c r="B423" s="23"/>
      <c r="C423" s="23"/>
      <c r="D423" s="24"/>
    </row>
    <row r="424" spans="1:10" ht="28.9" customHeight="1">
      <c r="A424" s="204" t="s">
        <v>145</v>
      </c>
      <c r="B424" s="204"/>
      <c r="C424" s="204"/>
      <c r="D424" s="204"/>
      <c r="E424" s="204"/>
      <c r="F424" s="204"/>
      <c r="G424" s="204"/>
      <c r="H424" s="204"/>
      <c r="I424" s="204"/>
      <c r="J424" s="204"/>
    </row>
  </sheetData>
  <sheetProtection sheet="1" formatCells="0" formatRows="0" deleteRows="0"/>
  <mergeCells count="487">
    <mergeCell ref="A424:J424"/>
    <mergeCell ref="A416:D416"/>
    <mergeCell ref="A417:D417"/>
    <mergeCell ref="A418:D418"/>
    <mergeCell ref="A419:F419"/>
    <mergeCell ref="A420:D420"/>
    <mergeCell ref="A421:D421"/>
    <mergeCell ref="A410:D410"/>
    <mergeCell ref="A411:D411"/>
    <mergeCell ref="A412:D412"/>
    <mergeCell ref="A413:D413"/>
    <mergeCell ref="A414:D414"/>
    <mergeCell ref="A415:D415"/>
    <mergeCell ref="A404:D404"/>
    <mergeCell ref="A405:D405"/>
    <mergeCell ref="I405:I422"/>
    <mergeCell ref="J405:J422"/>
    <mergeCell ref="A406:D406"/>
    <mergeCell ref="A407:D407"/>
    <mergeCell ref="A408:D408"/>
    <mergeCell ref="A409:D409"/>
    <mergeCell ref="A422:D422"/>
    <mergeCell ref="I388:I397"/>
    <mergeCell ref="J388:J397"/>
    <mergeCell ref="A389:D389"/>
    <mergeCell ref="A390:D390"/>
    <mergeCell ref="A391:D391"/>
    <mergeCell ref="A392:D392"/>
    <mergeCell ref="A393:D393"/>
    <mergeCell ref="A394:D394"/>
    <mergeCell ref="A403:J403"/>
    <mergeCell ref="A372:F372"/>
    <mergeCell ref="I372:I380"/>
    <mergeCell ref="A363:D363"/>
    <mergeCell ref="A364:D364"/>
    <mergeCell ref="A365:D365"/>
    <mergeCell ref="A366:D366"/>
    <mergeCell ref="A367:F367"/>
    <mergeCell ref="A368:D368"/>
    <mergeCell ref="A383:I383"/>
    <mergeCell ref="A373:D373"/>
    <mergeCell ref="A374:D374"/>
    <mergeCell ref="A375:D375"/>
    <mergeCell ref="A376:D376"/>
    <mergeCell ref="A377:D377"/>
    <mergeCell ref="A378:D378"/>
    <mergeCell ref="A379:D379"/>
    <mergeCell ref="A380:D380"/>
    <mergeCell ref="A344:F344"/>
    <mergeCell ref="I344:I371"/>
    <mergeCell ref="J344:J371"/>
    <mergeCell ref="A345:D345"/>
    <mergeCell ref="A346:D346"/>
    <mergeCell ref="A347:D347"/>
    <mergeCell ref="A348:D348"/>
    <mergeCell ref="A349:D349"/>
    <mergeCell ref="A350:D350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69:D369"/>
    <mergeCell ref="A370:D370"/>
    <mergeCell ref="A371:D371"/>
    <mergeCell ref="A341:D341"/>
    <mergeCell ref="E341:J341"/>
    <mergeCell ref="A342:J342"/>
    <mergeCell ref="A343:D343"/>
    <mergeCell ref="I328:I336"/>
    <mergeCell ref="J328:J336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19:D319"/>
    <mergeCell ref="A320:D320"/>
    <mergeCell ref="A321:D321"/>
    <mergeCell ref="A322:D322"/>
    <mergeCell ref="A323:F323"/>
    <mergeCell ref="A339:I339"/>
    <mergeCell ref="A340:J340"/>
    <mergeCell ref="A308:D308"/>
    <mergeCell ref="A309:D309"/>
    <mergeCell ref="A310:D310"/>
    <mergeCell ref="A311:D311"/>
    <mergeCell ref="A324:D324"/>
    <mergeCell ref="A325:D325"/>
    <mergeCell ref="A326:D326"/>
    <mergeCell ref="A327:D327"/>
    <mergeCell ref="A328:F328"/>
    <mergeCell ref="A300:D300"/>
    <mergeCell ref="A301:D301"/>
    <mergeCell ref="A302:D302"/>
    <mergeCell ref="A303:D303"/>
    <mergeCell ref="A304:D304"/>
    <mergeCell ref="A305:D305"/>
    <mergeCell ref="A294:D294"/>
    <mergeCell ref="E294:J294"/>
    <mergeCell ref="A295:J295"/>
    <mergeCell ref="A296:D296"/>
    <mergeCell ref="A297:F297"/>
    <mergeCell ref="I297:I327"/>
    <mergeCell ref="J297:J327"/>
    <mergeCell ref="A298:D298"/>
    <mergeCell ref="A299:D299"/>
    <mergeCell ref="A312:D312"/>
    <mergeCell ref="A313:D313"/>
    <mergeCell ref="A314:D314"/>
    <mergeCell ref="A315:D315"/>
    <mergeCell ref="A316:D316"/>
    <mergeCell ref="A317:D317"/>
    <mergeCell ref="A306:D306"/>
    <mergeCell ref="A307:D307"/>
    <mergeCell ref="A318:D318"/>
    <mergeCell ref="A286:D286"/>
    <mergeCell ref="A287:D287"/>
    <mergeCell ref="A288:D288"/>
    <mergeCell ref="A289:D289"/>
    <mergeCell ref="A292:I292"/>
    <mergeCell ref="A293:J293"/>
    <mergeCell ref="A279:D279"/>
    <mergeCell ref="A280:D280"/>
    <mergeCell ref="A281:F281"/>
    <mergeCell ref="I281:I289"/>
    <mergeCell ref="J281:J289"/>
    <mergeCell ref="A282:D282"/>
    <mergeCell ref="A283:D283"/>
    <mergeCell ref="A284:D284"/>
    <mergeCell ref="A285:D285"/>
    <mergeCell ref="G281:H289"/>
    <mergeCell ref="A272:F272"/>
    <mergeCell ref="I272:I280"/>
    <mergeCell ref="J272:J280"/>
    <mergeCell ref="A273:D273"/>
    <mergeCell ref="A274:D274"/>
    <mergeCell ref="A275:D275"/>
    <mergeCell ref="A276:D276"/>
    <mergeCell ref="A277:D277"/>
    <mergeCell ref="A278:D278"/>
    <mergeCell ref="G272:H280"/>
    <mergeCell ref="J258:J271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55:D255"/>
    <mergeCell ref="A256:D256"/>
    <mergeCell ref="A257:D257"/>
    <mergeCell ref="A258:F258"/>
    <mergeCell ref="I258:I271"/>
    <mergeCell ref="A268:D268"/>
    <mergeCell ref="A269:D269"/>
    <mergeCell ref="A270:D270"/>
    <mergeCell ref="A271:D271"/>
    <mergeCell ref="G258:H271"/>
    <mergeCell ref="A249:D249"/>
    <mergeCell ref="A250:D250"/>
    <mergeCell ref="A251:D251"/>
    <mergeCell ref="A252:F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19:D219"/>
    <mergeCell ref="A220:D220"/>
    <mergeCell ref="A221:D221"/>
    <mergeCell ref="A222:D222"/>
    <mergeCell ref="A223:D223"/>
    <mergeCell ref="A224:D224"/>
    <mergeCell ref="A237:D237"/>
    <mergeCell ref="A238:D238"/>
    <mergeCell ref="A239:D239"/>
    <mergeCell ref="A204:D204"/>
    <mergeCell ref="A205:D205"/>
    <mergeCell ref="A206:D206"/>
    <mergeCell ref="A209:I209"/>
    <mergeCell ref="A210:J210"/>
    <mergeCell ref="A211:D211"/>
    <mergeCell ref="E211:J211"/>
    <mergeCell ref="A197:D197"/>
    <mergeCell ref="A198:F198"/>
    <mergeCell ref="I198:I206"/>
    <mergeCell ref="J198:J206"/>
    <mergeCell ref="A199:D199"/>
    <mergeCell ref="A200:D200"/>
    <mergeCell ref="A201:D201"/>
    <mergeCell ref="A202:D202"/>
    <mergeCell ref="A203:D203"/>
    <mergeCell ref="A176:D176"/>
    <mergeCell ref="A177:D177"/>
    <mergeCell ref="A178:D178"/>
    <mergeCell ref="A191:D191"/>
    <mergeCell ref="A192:F192"/>
    <mergeCell ref="A193:D193"/>
    <mergeCell ref="A194:D194"/>
    <mergeCell ref="A195:D195"/>
    <mergeCell ref="A196:D196"/>
    <mergeCell ref="A185:D185"/>
    <mergeCell ref="A186:D186"/>
    <mergeCell ref="A187:D187"/>
    <mergeCell ref="A188:D188"/>
    <mergeCell ref="A189:D189"/>
    <mergeCell ref="A190:D190"/>
    <mergeCell ref="A167:D167"/>
    <mergeCell ref="A168:D168"/>
    <mergeCell ref="A169:D169"/>
    <mergeCell ref="A170:D170"/>
    <mergeCell ref="A171:D171"/>
    <mergeCell ref="A172:D172"/>
    <mergeCell ref="A160:J160"/>
    <mergeCell ref="A161:D161"/>
    <mergeCell ref="A162:F162"/>
    <mergeCell ref="I162:I197"/>
    <mergeCell ref="J162:J197"/>
    <mergeCell ref="A163:D163"/>
    <mergeCell ref="A164:D164"/>
    <mergeCell ref="A165:D165"/>
    <mergeCell ref="A166:D166"/>
    <mergeCell ref="A179:D179"/>
    <mergeCell ref="A180:D180"/>
    <mergeCell ref="A181:D181"/>
    <mergeCell ref="A182:D182"/>
    <mergeCell ref="A183:D183"/>
    <mergeCell ref="A184:D184"/>
    <mergeCell ref="A173:D173"/>
    <mergeCell ref="A174:D174"/>
    <mergeCell ref="A175:D175"/>
    <mergeCell ref="A153:D153"/>
    <mergeCell ref="A154:D154"/>
    <mergeCell ref="A157:I157"/>
    <mergeCell ref="A158:J158"/>
    <mergeCell ref="A159:D159"/>
    <mergeCell ref="E159:J159"/>
    <mergeCell ref="A146:F146"/>
    <mergeCell ref="I146:I154"/>
    <mergeCell ref="J146:J154"/>
    <mergeCell ref="A147:D147"/>
    <mergeCell ref="A148:D148"/>
    <mergeCell ref="A149:D149"/>
    <mergeCell ref="A150:D150"/>
    <mergeCell ref="A151:D151"/>
    <mergeCell ref="A152:D152"/>
    <mergeCell ref="A140:F140"/>
    <mergeCell ref="A141:D141"/>
    <mergeCell ref="A142:D142"/>
    <mergeCell ref="A143:D143"/>
    <mergeCell ref="A144:D144"/>
    <mergeCell ref="A145:D145"/>
    <mergeCell ref="A134:D134"/>
    <mergeCell ref="A135:D135"/>
    <mergeCell ref="A136:D136"/>
    <mergeCell ref="A137:D137"/>
    <mergeCell ref="A138:D138"/>
    <mergeCell ref="A139:D139"/>
    <mergeCell ref="A131:D131"/>
    <mergeCell ref="A132:D132"/>
    <mergeCell ref="A133:D133"/>
    <mergeCell ref="A122:D122"/>
    <mergeCell ref="A123:D123"/>
    <mergeCell ref="A124:D124"/>
    <mergeCell ref="A125:D125"/>
    <mergeCell ref="A126:D126"/>
    <mergeCell ref="A127:D127"/>
    <mergeCell ref="J109:J145"/>
    <mergeCell ref="A110:D110"/>
    <mergeCell ref="A111:D111"/>
    <mergeCell ref="A112:D112"/>
    <mergeCell ref="A113:D113"/>
    <mergeCell ref="A114:D114"/>
    <mergeCell ref="A115:D115"/>
    <mergeCell ref="A104:I104"/>
    <mergeCell ref="A105:J105"/>
    <mergeCell ref="A106:D106"/>
    <mergeCell ref="E106:J106"/>
    <mergeCell ref="A107:J107"/>
    <mergeCell ref="A108:D108"/>
    <mergeCell ref="A116:D116"/>
    <mergeCell ref="A117:D117"/>
    <mergeCell ref="A118:D118"/>
    <mergeCell ref="A119:D119"/>
    <mergeCell ref="A120:D120"/>
    <mergeCell ref="A121:D121"/>
    <mergeCell ref="A109:F109"/>
    <mergeCell ref="I109:I145"/>
    <mergeCell ref="A128:D128"/>
    <mergeCell ref="A129:D129"/>
    <mergeCell ref="A130:D130"/>
    <mergeCell ref="A93:F93"/>
    <mergeCell ref="I93:I101"/>
    <mergeCell ref="A83:D83"/>
    <mergeCell ref="A84:F84"/>
    <mergeCell ref="I84:I92"/>
    <mergeCell ref="J93:J101"/>
    <mergeCell ref="A94:D94"/>
    <mergeCell ref="A95:D95"/>
    <mergeCell ref="A96:D96"/>
    <mergeCell ref="A97:D97"/>
    <mergeCell ref="A98:D98"/>
    <mergeCell ref="A99:D99"/>
    <mergeCell ref="A100:D100"/>
    <mergeCell ref="A101:D101"/>
    <mergeCell ref="J84:J92"/>
    <mergeCell ref="A85:D85"/>
    <mergeCell ref="A86:D86"/>
    <mergeCell ref="A87:D87"/>
    <mergeCell ref="A88:D88"/>
    <mergeCell ref="A89:D89"/>
    <mergeCell ref="I70:I83"/>
    <mergeCell ref="J70:J83"/>
    <mergeCell ref="G84:H92"/>
    <mergeCell ref="A71:D71"/>
    <mergeCell ref="A92:D92"/>
    <mergeCell ref="A66:D66"/>
    <mergeCell ref="A67:D67"/>
    <mergeCell ref="A68:D68"/>
    <mergeCell ref="A69:D69"/>
    <mergeCell ref="A70:F70"/>
    <mergeCell ref="A79:D79"/>
    <mergeCell ref="A80:D80"/>
    <mergeCell ref="A81:D81"/>
    <mergeCell ref="A82:D82"/>
    <mergeCell ref="A72:D72"/>
    <mergeCell ref="A73:D73"/>
    <mergeCell ref="A74:D74"/>
    <mergeCell ref="A75:D75"/>
    <mergeCell ref="A76:D76"/>
    <mergeCell ref="A77:D77"/>
    <mergeCell ref="A78:D78"/>
    <mergeCell ref="A90:D90"/>
    <mergeCell ref="A91:D91"/>
    <mergeCell ref="A60:D60"/>
    <mergeCell ref="A61:D61"/>
    <mergeCell ref="A62:D62"/>
    <mergeCell ref="A63:D63"/>
    <mergeCell ref="A64:F64"/>
    <mergeCell ref="A65:D65"/>
    <mergeCell ref="A54:D54"/>
    <mergeCell ref="A55:D55"/>
    <mergeCell ref="A56:D56"/>
    <mergeCell ref="A57:D57"/>
    <mergeCell ref="A58:D58"/>
    <mergeCell ref="A59:D59"/>
    <mergeCell ref="A51:D51"/>
    <mergeCell ref="A52:D52"/>
    <mergeCell ref="A53:D53"/>
    <mergeCell ref="A42:D42"/>
    <mergeCell ref="A43:D43"/>
    <mergeCell ref="A44:D44"/>
    <mergeCell ref="A45:D45"/>
    <mergeCell ref="A46:D46"/>
    <mergeCell ref="A47:D47"/>
    <mergeCell ref="A23:D23"/>
    <mergeCell ref="A24:F24"/>
    <mergeCell ref="I24:I69"/>
    <mergeCell ref="J24:J69"/>
    <mergeCell ref="A25:D25"/>
    <mergeCell ref="A26:D26"/>
    <mergeCell ref="A27:D27"/>
    <mergeCell ref="A28:D28"/>
    <mergeCell ref="A29:D29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48:D48"/>
    <mergeCell ref="A49:D49"/>
    <mergeCell ref="A50:D50"/>
    <mergeCell ref="A19:I19"/>
    <mergeCell ref="A20:J20"/>
    <mergeCell ref="A21:D21"/>
    <mergeCell ref="E21:J21"/>
    <mergeCell ref="A22:J22"/>
    <mergeCell ref="A16:J16"/>
    <mergeCell ref="A17:J17"/>
    <mergeCell ref="A1:C1"/>
    <mergeCell ref="D2:E2"/>
    <mergeCell ref="A3:J3"/>
    <mergeCell ref="A6:J6"/>
    <mergeCell ref="A8:E8"/>
    <mergeCell ref="A9:E9"/>
    <mergeCell ref="A10:E10"/>
    <mergeCell ref="A11:E11"/>
    <mergeCell ref="A12:E12"/>
    <mergeCell ref="A13:E13"/>
    <mergeCell ref="A14:E14"/>
    <mergeCell ref="A15:E15"/>
    <mergeCell ref="H4:I4"/>
    <mergeCell ref="H5:I5"/>
    <mergeCell ref="G24:H69"/>
    <mergeCell ref="G23:H23"/>
    <mergeCell ref="G70:H83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A18:J18"/>
    <mergeCell ref="G93:H101"/>
    <mergeCell ref="G108:H108"/>
    <mergeCell ref="G109:H145"/>
    <mergeCell ref="G146:H154"/>
    <mergeCell ref="G161:H161"/>
    <mergeCell ref="G162:H197"/>
    <mergeCell ref="G198:H206"/>
    <mergeCell ref="G214:H257"/>
    <mergeCell ref="G213:H213"/>
    <mergeCell ref="A212:J212"/>
    <mergeCell ref="A213:D213"/>
    <mergeCell ref="A214:F214"/>
    <mergeCell ref="I214:I257"/>
    <mergeCell ref="J214:J257"/>
    <mergeCell ref="A215:D215"/>
    <mergeCell ref="A216:D216"/>
    <mergeCell ref="A217:D217"/>
    <mergeCell ref="A218:D218"/>
    <mergeCell ref="A225:D225"/>
    <mergeCell ref="A226:D226"/>
    <mergeCell ref="A227:D227"/>
    <mergeCell ref="A228:D228"/>
    <mergeCell ref="A229:D229"/>
    <mergeCell ref="A230:D230"/>
    <mergeCell ref="G296:H296"/>
    <mergeCell ref="G297:H327"/>
    <mergeCell ref="G328:H336"/>
    <mergeCell ref="G343:H343"/>
    <mergeCell ref="G344:H371"/>
    <mergeCell ref="G372:H380"/>
    <mergeCell ref="G404:H404"/>
    <mergeCell ref="G405:H422"/>
    <mergeCell ref="G388:H397"/>
    <mergeCell ref="G387:H387"/>
    <mergeCell ref="A384:J384"/>
    <mergeCell ref="A385:D385"/>
    <mergeCell ref="E385:J385"/>
    <mergeCell ref="A386:J386"/>
    <mergeCell ref="A387:D387"/>
    <mergeCell ref="J372:J380"/>
    <mergeCell ref="A395:D395"/>
    <mergeCell ref="A396:D396"/>
    <mergeCell ref="A397:D397"/>
    <mergeCell ref="A400:I400"/>
    <mergeCell ref="A401:J401"/>
    <mergeCell ref="A402:D402"/>
    <mergeCell ref="E402:J402"/>
    <mergeCell ref="A388:D388"/>
  </mergeCells>
  <printOptions/>
  <pageMargins left="0.11811023622047245" right="0.11811023622047245" top="0.1968503937007874" bottom="0.2755905511811024" header="0.15748031496062992" footer="0.11811023622047245"/>
  <pageSetup fitToHeight="0" fitToWidth="1" horizontalDpi="600" verticalDpi="600" orientation="landscape" paperSize="9" scale="7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nempe</dc:creator>
  <cp:keywords/>
  <dc:description/>
  <cp:lastModifiedBy>Bena Marek</cp:lastModifiedBy>
  <cp:lastPrinted>2023-05-18T13:38:47Z</cp:lastPrinted>
  <dcterms:created xsi:type="dcterms:W3CDTF">2023-04-27T07:34:12Z</dcterms:created>
  <dcterms:modified xsi:type="dcterms:W3CDTF">2023-07-19T19:59:15Z</dcterms:modified>
  <cp:category/>
  <cp:version/>
  <cp:contentType/>
  <cp:contentStatus/>
</cp:coreProperties>
</file>