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amec.ACT\Documents\Petr\Příhoda\SUS_Humpolec\PDF+zdroj\zdroj\"/>
    </mc:Choice>
  </mc:AlternateContent>
  <bookViews>
    <workbookView xWindow="0" yWindow="0" windowWidth="16380" windowHeight="8190" tabRatio="987"/>
  </bookViews>
  <sheets>
    <sheet name="D.1.4.e_ ZTI" sheetId="1" r:id="rId1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6" i="1" l="1"/>
  <c r="G64" i="1" l="1"/>
  <c r="G62" i="1"/>
  <c r="G60" i="1"/>
  <c r="G58" i="1"/>
  <c r="G56" i="1"/>
  <c r="G21" i="1" l="1"/>
  <c r="G50" i="1" l="1"/>
  <c r="G49" i="1"/>
  <c r="G48" i="1"/>
  <c r="G45" i="1"/>
  <c r="G42" i="1"/>
  <c r="G39" i="1"/>
  <c r="G36" i="1"/>
  <c r="G22" i="1"/>
  <c r="G25" i="1"/>
  <c r="G24" i="1"/>
  <c r="G20" i="1" l="1"/>
  <c r="G68" i="1"/>
  <c r="G54" i="1"/>
  <c r="G52" i="1"/>
  <c r="G33" i="1"/>
  <c r="G30" i="1"/>
  <c r="G27" i="1"/>
  <c r="G17" i="1"/>
  <c r="G14" i="1"/>
  <c r="G11" i="1"/>
  <c r="G53" i="1" l="1"/>
  <c r="G10" i="1"/>
  <c r="G26" i="1"/>
  <c r="G9" i="1" l="1"/>
</calcChain>
</file>

<file path=xl/sharedStrings.xml><?xml version="1.0" encoding="utf-8"?>
<sst xmlns="http://schemas.openxmlformats.org/spreadsheetml/2006/main" count="127" uniqueCount="89">
  <si>
    <t>VÝKAZ VÝMĚR</t>
  </si>
  <si>
    <t>P.Č.</t>
  </si>
  <si>
    <t>Kód položky</t>
  </si>
  <si>
    <t>Popis</t>
  </si>
  <si>
    <t>MJ</t>
  </si>
  <si>
    <t>Množství</t>
  </si>
  <si>
    <t>Cena jednotková</t>
  </si>
  <si>
    <t>Cena celkem</t>
  </si>
  <si>
    <t>1</t>
  </si>
  <si>
    <t>PSV</t>
  </si>
  <si>
    <t>Práce a dodávky PSV</t>
  </si>
  <si>
    <t>m</t>
  </si>
  <si>
    <t>" Potrubí HT PP, hrdlové. "</t>
  </si>
  <si>
    <t>" V ceně veškeré příslušenství, tvarovky,kotvící prvky a spojovací materiál, výměra včetně ztratného "</t>
  </si>
  <si>
    <t>D+M Potrubí kanalizační splaškové systém HT50 - Specifikace dle PD</t>
  </si>
  <si>
    <t>D+M Potrubí kanalizační splaškové systém HT110 - Specifikace dle PD</t>
  </si>
  <si>
    <t>kus</t>
  </si>
  <si>
    <t>Přesun hmot pro vnitřní kanalizace</t>
  </si>
  <si>
    <t>kpl</t>
  </si>
  <si>
    <t>Stavební práce a dodávky spojené s provedením</t>
  </si>
  <si>
    <t>" Zednická výpomoc, doplňkové práce, kompletace, zřízení a zapravení prostupů,vysekání a zapravení drážek, překlady nad prostupy apod."</t>
  </si>
  <si>
    <t>Zdravotně technické instalace budov - Vnitřní vodovod</t>
  </si>
  <si>
    <t>Přesun hmot pro vnitřní vodovod v objektech v do 24 m</t>
  </si>
  <si>
    <t>Stavební práce a dodávky</t>
  </si>
  <si>
    <t>ks</t>
  </si>
  <si>
    <t>D+M Potrubí kanalizační splaškové systém HT75 - Specifikace dle PD</t>
  </si>
  <si>
    <t>Zkouška těsnosti dle ČSN, proplach potrubí</t>
  </si>
  <si>
    <t>Zdravotechnika -  splašková kanalizace</t>
  </si>
  <si>
    <t>" Plastové potrubí vodovodní  + Izolace návlekovou izolační hadicí z pěnového polyetylenu tl. 15 mm v celé délce potrubí včetně kolen a odboček  "</t>
  </si>
  <si>
    <t>" Plastové potrubí vodovodní + Izolace návlekovou izolační hadicí tl. 20 mm v celé délce potrubí včetně kolen a odboček  "</t>
  </si>
  <si>
    <t>Demontáže stávající splaškové kanalizace</t>
  </si>
  <si>
    <t>" Plastové potrubí vodovodní  + Izolace návlekovou izolační hadicí z pěnového polyetylenu tl. 10 mm v celé délce potrubí včetně kolen a odboček  "</t>
  </si>
  <si>
    <t>D+M Potrubí vodovodní plastové Systém PP PN20, D 20x3,4 mm + TI tl.10mm - pro SV</t>
  </si>
  <si>
    <t>D+M Potrubí vodovodní plastové Systém PP PN20, D 20x3,4 mm + TI tl.15mm - pro TV</t>
  </si>
  <si>
    <t>D+M Potrubí vodovodní plastové Systém PP PN20, D 25x4,2 mm + TI tl.10mm - pro SV</t>
  </si>
  <si>
    <t>D+M Potrubí vodovodní plastové Systém PP PN20, D 25x4,2 mm + TI tl.15mm - pro TV</t>
  </si>
  <si>
    <t>D+M Potrubí vodovodní plastové Systém PP PN20, D 32x5,4 mm + TI tl.10mm - pro SV</t>
  </si>
  <si>
    <t>D+M Potrubí vodovodní plastové Systém PP PN20, D 32x5,4 mm + TI tl.15mm - pro TV</t>
  </si>
  <si>
    <t>" Plastové potrubí vodovodní  + Izolace návlekovou izolační hadicí z pěnového polyetylenu tl. 15m v celé délce potrubí včetně kolen a odboček  "</t>
  </si>
  <si>
    <t>" Cena zahrnuje náklady na osazení a upevnění žlabu do keramické dlažby, připojení na připojovací splaškové potrubí a zednické výpomoci. "</t>
  </si>
  <si>
    <t>Přesun hmot pro zařizovací předměty</t>
  </si>
  <si>
    <t>Zdravotně technické instalace budov - Zařizovací předměty</t>
  </si>
  <si>
    <t>1.1.</t>
  </si>
  <si>
    <t>1.2.</t>
  </si>
  <si>
    <t>1.3.</t>
  </si>
  <si>
    <t>1.4.</t>
  </si>
  <si>
    <t>1.6.</t>
  </si>
  <si>
    <t>1.5.</t>
  </si>
  <si>
    <t>1.7.</t>
  </si>
  <si>
    <t>1.8.</t>
  </si>
  <si>
    <t>Proplach a dezinfekce vodovodního potrubí celého rozvodu</t>
  </si>
  <si>
    <t>2.2.</t>
  </si>
  <si>
    <t>2.1.</t>
  </si>
  <si>
    <t>2.3.</t>
  </si>
  <si>
    <t>2.4.</t>
  </si>
  <si>
    <t>2.5.</t>
  </si>
  <si>
    <t>2.6.</t>
  </si>
  <si>
    <t>2.7.</t>
  </si>
  <si>
    <t>2.8.</t>
  </si>
  <si>
    <t>2.9.</t>
  </si>
  <si>
    <t>2.10.</t>
  </si>
  <si>
    <t>3.1.</t>
  </si>
  <si>
    <t>a</t>
  </si>
  <si>
    <t>Objekt:  STAVEBNÍ ÚPRAVY A NÁSTAVBA PROVOZNÍHO OBJEKTU V HUMPOLCI</t>
  </si>
  <si>
    <t>Část:   D.1.4.e ZTI</t>
  </si>
  <si>
    <t>D+M Větrací hlavice DN 75</t>
  </si>
  <si>
    <t>D+M Potrubí požárního vodovodu DN40</t>
  </si>
  <si>
    <t>" Ocelové pozinkované potrubí, potrubí včetně kolen a odboček  "</t>
  </si>
  <si>
    <t>Napojení na stávající ohřívače TV, armatury, šroubení, pojistné ventily,..</t>
  </si>
  <si>
    <t>D1 - Kuchyňský dřez s odkapávačem</t>
  </si>
  <si>
    <t>" Cena zahrnuje náklady na osazovaný předmět, včetně jeho osazení, upevnění a napojení, přípojné potrubí (vodovodní i kanalizační), včetně tvarovek, baterie, armatur, montážní materiál a zednické výpomoci. "</t>
  </si>
  <si>
    <t>3.2</t>
  </si>
  <si>
    <t>U1 -  Umyvadlo závěsné keramické</t>
  </si>
  <si>
    <t>" Cena zahrnuje náklady na osazovaný předmět, včetně jeho osazení, upevnění a napojení, přípojné potrubí (vodovodní i kanalizační), včetně tvarovek, armatur, montážní materiál a zednické výpomoci. "</t>
  </si>
  <si>
    <t>3.3</t>
  </si>
  <si>
    <t xml:space="preserve">WC1 - Závěsné WC </t>
  </si>
  <si>
    <t>" Součástí podomítkový modul nosný s nádržkou, integrovaný rohový ventil, úsporné splachování. Včetně sedátka s poklopem. Úsporné splachování s ovládacím tlačítkem."</t>
  </si>
  <si>
    <t>3.4</t>
  </si>
  <si>
    <t xml:space="preserve">AP1 - Automatická pračka </t>
  </si>
  <si>
    <t>3.5</t>
  </si>
  <si>
    <t xml:space="preserve">V1 - výlevka - keramická </t>
  </si>
  <si>
    <t xml:space="preserve">" Včetně odnímatelné plastové mříže, integrovaného rohového ventilu, nástěnné pákové směšovací baterie s prodlouženým raménkem " Cena zahrnuje náklady na osazovaný předmět, včetně jeho osazení, upevnění a napojení, přípojné potrubí (vodovodní i kanalizační), včetně tvarovek, </t>
  </si>
  <si>
    <t>3.6</t>
  </si>
  <si>
    <t>SK1 - Liniového sprchového žlabu dl. 1,6 m a sprchové baterie</t>
  </si>
  <si>
    <t>" Součástí infračervený senzor 24V, podomítkový modul, integrovaný rohový ventil, automatický splachovač radarový, integrovaný napájecí zdroj a příslušenství dle PD  "</t>
  </si>
  <si>
    <t>3.7</t>
  </si>
  <si>
    <t xml:space="preserve">P1 - Pisoár závěsný - keramický </t>
  </si>
  <si>
    <t>3.8</t>
  </si>
  <si>
    <t>2.11.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</si>
</sst>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;\-#,##0.00"/>
  </numFmts>
  <fonts count="11">
    <font>
      <sz val="11"/>
      <color rgb="FF000000"/>
      <name val="Calibri"/>
      <family val="2"/>
      <charset val="1"/>
    </font>
    <font>
      <b/>
      <sz val="14"/>
      <color rgb="FFFF000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family val="2"/>
      <charset val="238"/>
    </font>
    <font>
      <sz val="8"/>
      <color rgb="FF0000FF"/>
      <name val="Arial CE"/>
      <family val="2"/>
      <charset val="238"/>
    </font>
    <font>
      <sz val="8"/>
      <color rgb="FFFF0000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hair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n">
        <color auto="1"/>
      </bottom>
      <diagonal/>
    </border>
    <border>
      <left style="thick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ck">
        <color auto="1"/>
      </right>
      <top style="hair">
        <color auto="1"/>
      </top>
      <bottom/>
      <diagonal/>
    </border>
    <border>
      <left style="thick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hair">
        <color auto="1"/>
      </right>
      <top/>
      <bottom/>
      <diagonal/>
    </border>
    <border>
      <left style="thick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indexed="8"/>
      </right>
      <top style="thin">
        <color auto="1"/>
      </top>
      <bottom style="hair">
        <color auto="1"/>
      </bottom>
      <diagonal/>
    </border>
    <border>
      <left style="hair">
        <color indexed="8"/>
      </left>
      <right style="hair">
        <color auto="1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 style="thin">
        <color auto="1"/>
      </top>
      <bottom/>
      <diagonal/>
    </border>
    <border>
      <left style="hair">
        <color indexed="8"/>
      </left>
      <right style="hair">
        <color indexed="8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ck">
        <color auto="1"/>
      </left>
      <right/>
      <top style="hair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hair">
        <color auto="1"/>
      </bottom>
      <diagonal/>
    </border>
    <border>
      <left style="thick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8" fillId="0" borderId="0"/>
  </cellStyleXfs>
  <cellXfs count="148">
    <xf numFmtId="0" fontId="0" fillId="0" borderId="0" xfId="0"/>
    <xf numFmtId="0" fontId="0" fillId="0" borderId="0" xfId="0" applyAlignment="1" applyProtection="1">
      <protection locked="0"/>
    </xf>
    <xf numFmtId="0" fontId="1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49" fontId="4" fillId="0" borderId="0" xfId="0" applyNumberFormat="1" applyFont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wrapText="1"/>
      <protection locked="0"/>
    </xf>
    <xf numFmtId="2" fontId="4" fillId="0" borderId="2" xfId="0" applyNumberFormat="1" applyFont="1" applyBorder="1" applyAlignment="1" applyProtection="1">
      <alignment horizontal="right"/>
      <protection locked="0"/>
    </xf>
    <xf numFmtId="166" fontId="4" fillId="0" borderId="2" xfId="0" applyNumberFormat="1" applyFont="1" applyBorder="1" applyAlignment="1" applyProtection="1">
      <alignment horizontal="right"/>
      <protection locked="0"/>
    </xf>
    <xf numFmtId="0" fontId="6" fillId="0" borderId="4" xfId="0" applyFont="1" applyBorder="1" applyAlignment="1" applyProtection="1">
      <alignment horizontal="left" wrapText="1"/>
      <protection locked="0"/>
    </xf>
    <xf numFmtId="2" fontId="6" fillId="0" borderId="4" xfId="0" applyNumberFormat="1" applyFont="1" applyBorder="1" applyAlignment="1" applyProtection="1">
      <alignment horizontal="right" wrapText="1"/>
      <protection locked="0"/>
    </xf>
    <xf numFmtId="166" fontId="6" fillId="0" borderId="4" xfId="0" applyNumberFormat="1" applyFont="1" applyBorder="1" applyAlignment="1" applyProtection="1">
      <alignment horizontal="right"/>
      <protection locked="0"/>
    </xf>
    <xf numFmtId="0" fontId="6" fillId="0" borderId="5" xfId="0" applyFont="1" applyBorder="1" applyAlignment="1" applyProtection="1">
      <alignment horizontal="left" wrapText="1"/>
      <protection locked="0"/>
    </xf>
    <xf numFmtId="2" fontId="6" fillId="0" borderId="5" xfId="0" applyNumberFormat="1" applyFont="1" applyBorder="1" applyAlignment="1" applyProtection="1">
      <alignment horizontal="right" wrapText="1"/>
      <protection locked="0"/>
    </xf>
    <xf numFmtId="166" fontId="6" fillId="0" borderId="5" xfId="0" applyNumberFormat="1" applyFont="1" applyBorder="1" applyAlignment="1" applyProtection="1">
      <alignment horizontal="right"/>
      <protection locked="0"/>
    </xf>
    <xf numFmtId="0" fontId="4" fillId="0" borderId="6" xfId="0" applyFont="1" applyBorder="1" applyAlignment="1" applyProtection="1">
      <alignment horizontal="left" wrapText="1"/>
      <protection locked="0"/>
    </xf>
    <xf numFmtId="2" fontId="4" fillId="0" borderId="6" xfId="0" applyNumberFormat="1" applyFont="1" applyBorder="1" applyAlignment="1" applyProtection="1">
      <alignment horizontal="right"/>
      <protection locked="0"/>
    </xf>
    <xf numFmtId="166" fontId="4" fillId="0" borderId="6" xfId="0" applyNumberFormat="1" applyFont="1" applyBorder="1" applyAlignment="1" applyProtection="1">
      <alignment horizontal="right"/>
      <protection locked="0"/>
    </xf>
    <xf numFmtId="0" fontId="6" fillId="0" borderId="3" xfId="0" applyFont="1" applyBorder="1" applyAlignment="1" applyProtection="1">
      <alignment horizontal="left" wrapText="1"/>
      <protection locked="0"/>
    </xf>
    <xf numFmtId="2" fontId="6" fillId="0" borderId="3" xfId="0" applyNumberFormat="1" applyFont="1" applyBorder="1" applyAlignment="1" applyProtection="1">
      <alignment horizontal="right" wrapText="1"/>
      <protection locked="0"/>
    </xf>
    <xf numFmtId="166" fontId="6" fillId="0" borderId="3" xfId="0" applyNumberFormat="1" applyFont="1" applyBorder="1" applyAlignment="1" applyProtection="1">
      <alignment horizontal="right"/>
      <protection locked="0"/>
    </xf>
    <xf numFmtId="0" fontId="4" fillId="0" borderId="7" xfId="0" applyFont="1" applyBorder="1" applyAlignment="1" applyProtection="1">
      <alignment horizontal="left" wrapText="1"/>
      <protection locked="0"/>
    </xf>
    <xf numFmtId="2" fontId="4" fillId="0" borderId="7" xfId="0" applyNumberFormat="1" applyFont="1" applyBorder="1" applyAlignment="1" applyProtection="1">
      <alignment horizontal="right" wrapText="1"/>
      <protection locked="0"/>
    </xf>
    <xf numFmtId="166" fontId="4" fillId="0" borderId="7" xfId="0" applyNumberFormat="1" applyFont="1" applyBorder="1" applyAlignment="1" applyProtection="1">
      <alignment horizontal="right"/>
      <protection locked="0"/>
    </xf>
    <xf numFmtId="0" fontId="4" fillId="0" borderId="8" xfId="0" applyFont="1" applyBorder="1" applyAlignment="1" applyProtection="1">
      <alignment horizontal="left" wrapText="1"/>
      <protection locked="0"/>
    </xf>
    <xf numFmtId="2" fontId="4" fillId="0" borderId="8" xfId="0" applyNumberFormat="1" applyFont="1" applyBorder="1" applyAlignment="1" applyProtection="1">
      <alignment horizontal="right" wrapText="1"/>
      <protection locked="0"/>
    </xf>
    <xf numFmtId="166" fontId="4" fillId="0" borderId="8" xfId="0" applyNumberFormat="1" applyFont="1" applyBorder="1" applyAlignment="1" applyProtection="1">
      <alignment horizontal="right"/>
      <protection locked="0"/>
    </xf>
    <xf numFmtId="0" fontId="4" fillId="0" borderId="9" xfId="0" applyFont="1" applyBorder="1" applyAlignment="1" applyProtection="1">
      <alignment horizontal="left" wrapText="1"/>
      <protection locked="0"/>
    </xf>
    <xf numFmtId="0" fontId="4" fillId="0" borderId="5" xfId="0" applyFont="1" applyBorder="1" applyAlignment="1" applyProtection="1">
      <alignment horizontal="left" wrapText="1"/>
      <protection locked="0"/>
    </xf>
    <xf numFmtId="0" fontId="6" fillId="0" borderId="5" xfId="0" applyFont="1" applyBorder="1" applyAlignment="1">
      <alignment horizontal="left" wrapText="1"/>
    </xf>
    <xf numFmtId="2" fontId="6" fillId="0" borderId="5" xfId="0" applyNumberFormat="1" applyFont="1" applyBorder="1" applyAlignment="1" applyProtection="1">
      <alignment horizontal="right"/>
      <protection locked="0"/>
    </xf>
    <xf numFmtId="166" fontId="4" fillId="0" borderId="5" xfId="0" applyNumberFormat="1" applyFont="1" applyBorder="1" applyAlignment="1" applyProtection="1">
      <alignment horizontal="right"/>
      <protection locked="0"/>
    </xf>
    <xf numFmtId="0" fontId="4" fillId="2" borderId="2" xfId="0" applyFont="1" applyFill="1" applyBorder="1" applyAlignment="1" applyProtection="1">
      <alignment horizontal="left" wrapText="1"/>
      <protection locked="0"/>
    </xf>
    <xf numFmtId="2" fontId="4" fillId="2" borderId="2" xfId="0" applyNumberFormat="1" applyFont="1" applyFill="1" applyBorder="1" applyAlignment="1" applyProtection="1">
      <alignment horizontal="right"/>
      <protection locked="0"/>
    </xf>
    <xf numFmtId="166" fontId="4" fillId="2" borderId="2" xfId="0" applyNumberFormat="1" applyFont="1" applyFill="1" applyBorder="1" applyAlignment="1" applyProtection="1">
      <alignment horizontal="right"/>
      <protection locked="0"/>
    </xf>
    <xf numFmtId="0" fontId="7" fillId="0" borderId="4" xfId="0" applyFont="1" applyBorder="1" applyAlignment="1" applyProtection="1">
      <alignment horizontal="left" wrapText="1"/>
      <protection locked="0"/>
    </xf>
    <xf numFmtId="2" fontId="6" fillId="0" borderId="4" xfId="0" applyNumberFormat="1" applyFont="1" applyBorder="1" applyAlignment="1" applyProtection="1">
      <alignment horizontal="right"/>
      <protection locked="0"/>
    </xf>
    <xf numFmtId="166" fontId="7" fillId="0" borderId="4" xfId="0" applyNumberFormat="1" applyFont="1" applyBorder="1" applyAlignment="1" applyProtection="1">
      <alignment horizontal="right"/>
      <protection locked="0"/>
    </xf>
    <xf numFmtId="0" fontId="7" fillId="0" borderId="5" xfId="0" applyFont="1" applyBorder="1" applyAlignment="1" applyProtection="1">
      <alignment horizontal="left" wrapText="1"/>
      <protection locked="0"/>
    </xf>
    <xf numFmtId="166" fontId="7" fillId="0" borderId="5" xfId="0" applyNumberFormat="1" applyFont="1" applyBorder="1" applyAlignment="1" applyProtection="1">
      <alignment horizontal="right"/>
      <protection locked="0"/>
    </xf>
    <xf numFmtId="0" fontId="4" fillId="2" borderId="6" xfId="0" applyFont="1" applyFill="1" applyBorder="1" applyAlignment="1" applyProtection="1">
      <alignment horizontal="left" wrapText="1"/>
      <protection locked="0"/>
    </xf>
    <xf numFmtId="2" fontId="4" fillId="2" borderId="6" xfId="0" applyNumberFormat="1" applyFont="1" applyFill="1" applyBorder="1" applyAlignment="1" applyProtection="1">
      <alignment horizontal="right"/>
      <protection locked="0"/>
    </xf>
    <xf numFmtId="166" fontId="4" fillId="2" borderId="6" xfId="0" applyNumberFormat="1" applyFont="1" applyFill="1" applyBorder="1" applyAlignment="1" applyProtection="1">
      <alignment horizontal="right"/>
      <protection locked="0"/>
    </xf>
    <xf numFmtId="0" fontId="4" fillId="2" borderId="4" xfId="0" applyFont="1" applyFill="1" applyBorder="1" applyAlignment="1" applyProtection="1">
      <alignment horizontal="left" wrapText="1"/>
      <protection locked="0"/>
    </xf>
    <xf numFmtId="0" fontId="4" fillId="0" borderId="4" xfId="0" applyFont="1" applyBorder="1" applyAlignment="1" applyProtection="1">
      <alignment horizontal="left" wrapText="1"/>
      <protection locked="0"/>
    </xf>
    <xf numFmtId="166" fontId="4" fillId="0" borderId="4" xfId="0" applyNumberFormat="1" applyFont="1" applyBorder="1" applyAlignment="1" applyProtection="1">
      <alignment horizontal="right"/>
      <protection locked="0"/>
    </xf>
    <xf numFmtId="2" fontId="4" fillId="0" borderId="4" xfId="0" applyNumberFormat="1" applyFont="1" applyBorder="1" applyAlignment="1" applyProtection="1">
      <alignment horizontal="right"/>
      <protection locked="0"/>
    </xf>
    <xf numFmtId="0" fontId="3" fillId="3" borderId="10" xfId="0" applyFont="1" applyFill="1" applyBorder="1" applyAlignment="1" applyProtection="1">
      <alignment horizontal="left" wrapText="1"/>
      <protection locked="0"/>
    </xf>
    <xf numFmtId="0" fontId="3" fillId="4" borderId="8" xfId="0" applyFont="1" applyFill="1" applyBorder="1" applyAlignment="1" applyProtection="1">
      <alignment horizontal="left" wrapText="1"/>
      <protection locked="0"/>
    </xf>
    <xf numFmtId="0" fontId="3" fillId="4" borderId="8" xfId="0" applyFont="1" applyFill="1" applyBorder="1" applyAlignment="1" applyProtection="1">
      <alignment horizontal="center" wrapText="1"/>
      <protection locked="0"/>
    </xf>
    <xf numFmtId="165" fontId="3" fillId="4" borderId="8" xfId="0" applyNumberFormat="1" applyFont="1" applyFill="1" applyBorder="1" applyAlignment="1" applyProtection="1">
      <alignment horizontal="right"/>
      <protection locked="0"/>
    </xf>
    <xf numFmtId="166" fontId="3" fillId="4" borderId="8" xfId="0" applyNumberFormat="1" applyFont="1" applyFill="1" applyBorder="1" applyAlignment="1" applyProtection="1">
      <alignment horizontal="right"/>
      <protection locked="0"/>
    </xf>
    <xf numFmtId="2" fontId="3" fillId="3" borderId="10" xfId="0" applyNumberFormat="1" applyFont="1" applyFill="1" applyBorder="1" applyAlignment="1" applyProtection="1">
      <alignment horizontal="right"/>
      <protection locked="0"/>
    </xf>
    <xf numFmtId="166" fontId="3" fillId="3" borderId="10" xfId="0" applyNumberFormat="1" applyFont="1" applyFill="1" applyBorder="1" applyAlignment="1" applyProtection="1">
      <alignment horizontal="right"/>
      <protection locked="0"/>
    </xf>
    <xf numFmtId="0" fontId="3" fillId="3" borderId="10" xfId="0" applyFont="1" applyFill="1" applyBorder="1" applyAlignment="1" applyProtection="1">
      <alignment horizontal="center" wrapText="1"/>
      <protection locked="0"/>
    </xf>
    <xf numFmtId="165" fontId="3" fillId="3" borderId="10" xfId="0" applyNumberFormat="1" applyFont="1" applyFill="1" applyBorder="1" applyAlignment="1" applyProtection="1">
      <alignment horizontal="right"/>
      <protection locked="0"/>
    </xf>
    <xf numFmtId="0" fontId="4" fillId="2" borderId="7" xfId="0" applyFont="1" applyFill="1" applyBorder="1" applyAlignment="1" applyProtection="1">
      <alignment horizontal="left" wrapText="1"/>
      <protection locked="0"/>
    </xf>
    <xf numFmtId="2" fontId="4" fillId="2" borderId="7" xfId="0" applyNumberFormat="1" applyFont="1" applyFill="1" applyBorder="1" applyAlignment="1" applyProtection="1">
      <alignment horizontal="right"/>
      <protection locked="0"/>
    </xf>
    <xf numFmtId="166" fontId="4" fillId="2" borderId="7" xfId="0" applyNumberFormat="1" applyFont="1" applyFill="1" applyBorder="1" applyAlignment="1" applyProtection="1">
      <alignment horizontal="right"/>
      <protection locked="0"/>
    </xf>
    <xf numFmtId="2" fontId="4" fillId="2" borderId="7" xfId="0" applyNumberFormat="1" applyFont="1" applyFill="1" applyBorder="1" applyAlignment="1" applyProtection="1">
      <alignment horizontal="right" wrapText="1"/>
      <protection locked="0"/>
    </xf>
    <xf numFmtId="16" fontId="4" fillId="0" borderId="2" xfId="0" applyNumberFormat="1" applyFont="1" applyBorder="1" applyAlignment="1" applyProtection="1">
      <alignment horizontal="left" wrapText="1"/>
      <protection locked="0"/>
    </xf>
    <xf numFmtId="0" fontId="6" fillId="2" borderId="3" xfId="0" applyFont="1" applyFill="1" applyBorder="1" applyAlignment="1" applyProtection="1">
      <alignment horizontal="left" wrapText="1"/>
      <protection locked="0"/>
    </xf>
    <xf numFmtId="2" fontId="6" fillId="2" borderId="3" xfId="0" applyNumberFormat="1" applyFont="1" applyFill="1" applyBorder="1" applyAlignment="1" applyProtection="1">
      <alignment horizontal="right"/>
      <protection locked="0"/>
    </xf>
    <xf numFmtId="166" fontId="6" fillId="2" borderId="3" xfId="0" applyNumberFormat="1" applyFont="1" applyFill="1" applyBorder="1" applyAlignment="1" applyProtection="1">
      <alignment horizontal="right"/>
      <protection locked="0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164" fontId="3" fillId="4" borderId="16" xfId="0" applyNumberFormat="1" applyFont="1" applyFill="1" applyBorder="1" applyAlignment="1" applyProtection="1">
      <alignment horizontal="right"/>
      <protection locked="0"/>
    </xf>
    <xf numFmtId="166" fontId="3" fillId="4" borderId="17" xfId="0" applyNumberFormat="1" applyFont="1" applyFill="1" applyBorder="1" applyAlignment="1" applyProtection="1">
      <alignment horizontal="right"/>
      <protection locked="0"/>
    </xf>
    <xf numFmtId="164" fontId="3" fillId="3" borderId="18" xfId="0" applyNumberFormat="1" applyFont="1" applyFill="1" applyBorder="1" applyAlignment="1" applyProtection="1">
      <alignment horizontal="right"/>
      <protection locked="0"/>
    </xf>
    <xf numFmtId="166" fontId="3" fillId="3" borderId="19" xfId="0" applyNumberFormat="1" applyFont="1" applyFill="1" applyBorder="1" applyAlignment="1" applyProtection="1">
      <alignment horizontal="right"/>
      <protection locked="0"/>
    </xf>
    <xf numFmtId="164" fontId="4" fillId="0" borderId="20" xfId="0" applyNumberFormat="1" applyFont="1" applyBorder="1" applyAlignment="1" applyProtection="1">
      <alignment horizontal="right"/>
      <protection locked="0"/>
    </xf>
    <xf numFmtId="166" fontId="4" fillId="0" borderId="21" xfId="0" applyNumberFormat="1" applyFont="1" applyBorder="1" applyAlignment="1" applyProtection="1">
      <alignment horizontal="right"/>
      <protection locked="0"/>
    </xf>
    <xf numFmtId="164" fontId="6" fillId="0" borderId="22" xfId="0" applyNumberFormat="1" applyFont="1" applyBorder="1" applyAlignment="1" applyProtection="1">
      <alignment horizontal="right"/>
      <protection locked="0"/>
    </xf>
    <xf numFmtId="166" fontId="6" fillId="0" borderId="23" xfId="0" applyNumberFormat="1" applyFont="1" applyBorder="1" applyAlignment="1" applyProtection="1">
      <alignment horizontal="right"/>
      <protection locked="0"/>
    </xf>
    <xf numFmtId="164" fontId="6" fillId="0" borderId="24" xfId="0" applyNumberFormat="1" applyFont="1" applyBorder="1" applyAlignment="1" applyProtection="1">
      <alignment horizontal="right"/>
      <protection locked="0"/>
    </xf>
    <xf numFmtId="166" fontId="6" fillId="0" borderId="25" xfId="0" applyNumberFormat="1" applyFont="1" applyBorder="1" applyAlignment="1" applyProtection="1">
      <alignment horizontal="right"/>
      <protection locked="0"/>
    </xf>
    <xf numFmtId="164" fontId="4" fillId="0" borderId="26" xfId="0" applyNumberFormat="1" applyFont="1" applyBorder="1" applyAlignment="1" applyProtection="1">
      <alignment horizontal="right"/>
      <protection locked="0"/>
    </xf>
    <xf numFmtId="166" fontId="4" fillId="0" borderId="27" xfId="0" applyNumberFormat="1" applyFont="1" applyBorder="1" applyAlignment="1" applyProtection="1">
      <alignment horizontal="right"/>
      <protection locked="0"/>
    </xf>
    <xf numFmtId="164" fontId="6" fillId="0" borderId="28" xfId="0" applyNumberFormat="1" applyFont="1" applyBorder="1" applyAlignment="1" applyProtection="1">
      <alignment horizontal="right"/>
      <protection locked="0"/>
    </xf>
    <xf numFmtId="166" fontId="6" fillId="0" borderId="29" xfId="0" applyNumberFormat="1" applyFont="1" applyBorder="1" applyAlignment="1" applyProtection="1">
      <alignment horizontal="right"/>
      <protection locked="0"/>
    </xf>
    <xf numFmtId="164" fontId="4" fillId="0" borderId="30" xfId="0" applyNumberFormat="1" applyFont="1" applyBorder="1" applyAlignment="1" applyProtection="1">
      <alignment horizontal="right"/>
      <protection locked="0"/>
    </xf>
    <xf numFmtId="166" fontId="4" fillId="0" borderId="31" xfId="0" applyNumberFormat="1" applyFont="1" applyBorder="1" applyAlignment="1" applyProtection="1">
      <alignment horizontal="right"/>
      <protection locked="0"/>
    </xf>
    <xf numFmtId="164" fontId="4" fillId="0" borderId="16" xfId="0" applyNumberFormat="1" applyFont="1" applyBorder="1" applyAlignment="1" applyProtection="1">
      <alignment horizontal="right"/>
      <protection locked="0"/>
    </xf>
    <xf numFmtId="166" fontId="4" fillId="0" borderId="17" xfId="0" applyNumberFormat="1" applyFont="1" applyBorder="1" applyAlignment="1" applyProtection="1">
      <alignment horizontal="right"/>
      <protection locked="0"/>
    </xf>
    <xf numFmtId="164" fontId="4" fillId="0" borderId="24" xfId="0" applyNumberFormat="1" applyFont="1" applyBorder="1" applyAlignment="1" applyProtection="1">
      <alignment horizontal="right"/>
      <protection locked="0"/>
    </xf>
    <xf numFmtId="166" fontId="4" fillId="0" borderId="25" xfId="0" applyNumberFormat="1" applyFont="1" applyBorder="1" applyAlignment="1" applyProtection="1">
      <alignment horizontal="right"/>
      <protection locked="0"/>
    </xf>
    <xf numFmtId="166" fontId="4" fillId="0" borderId="32" xfId="0" applyNumberFormat="1" applyFont="1" applyBorder="1" applyAlignment="1" applyProtection="1">
      <alignment horizontal="right"/>
      <protection locked="0"/>
    </xf>
    <xf numFmtId="164" fontId="4" fillId="0" borderId="33" xfId="0" applyNumberFormat="1" applyFont="1" applyBorder="1" applyAlignment="1" applyProtection="1">
      <alignment horizontal="right"/>
      <protection locked="0"/>
    </xf>
    <xf numFmtId="164" fontId="4" fillId="2" borderId="20" xfId="0" applyNumberFormat="1" applyFont="1" applyFill="1" applyBorder="1" applyAlignment="1" applyProtection="1">
      <alignment horizontal="right"/>
      <protection locked="0"/>
    </xf>
    <xf numFmtId="166" fontId="4" fillId="2" borderId="21" xfId="0" applyNumberFormat="1" applyFont="1" applyFill="1" applyBorder="1" applyAlignment="1" applyProtection="1">
      <alignment horizontal="right"/>
      <protection locked="0"/>
    </xf>
    <xf numFmtId="164" fontId="7" fillId="0" borderId="22" xfId="0" applyNumberFormat="1" applyFont="1" applyBorder="1" applyAlignment="1" applyProtection="1">
      <alignment horizontal="right"/>
      <protection locked="0"/>
    </xf>
    <xf numFmtId="166" fontId="7" fillId="0" borderId="23" xfId="0" applyNumberFormat="1" applyFont="1" applyBorder="1" applyAlignment="1" applyProtection="1">
      <alignment horizontal="right"/>
      <protection locked="0"/>
    </xf>
    <xf numFmtId="164" fontId="7" fillId="0" borderId="24" xfId="0" applyNumberFormat="1" applyFont="1" applyBorder="1" applyAlignment="1" applyProtection="1">
      <alignment horizontal="right"/>
      <protection locked="0"/>
    </xf>
    <xf numFmtId="166" fontId="7" fillId="0" borderId="25" xfId="0" applyNumberFormat="1" applyFont="1" applyBorder="1" applyAlignment="1" applyProtection="1">
      <alignment horizontal="right"/>
      <protection locked="0"/>
    </xf>
    <xf numFmtId="164" fontId="4" fillId="2" borderId="26" xfId="0" applyNumberFormat="1" applyFont="1" applyFill="1" applyBorder="1" applyAlignment="1" applyProtection="1">
      <alignment horizontal="right"/>
      <protection locked="0"/>
    </xf>
    <xf numFmtId="166" fontId="4" fillId="2" borderId="27" xfId="0" applyNumberFormat="1" applyFont="1" applyFill="1" applyBorder="1" applyAlignment="1" applyProtection="1">
      <alignment horizontal="right"/>
      <protection locked="0"/>
    </xf>
    <xf numFmtId="164" fontId="7" fillId="0" borderId="30" xfId="0" applyNumberFormat="1" applyFont="1" applyBorder="1" applyAlignment="1" applyProtection="1">
      <alignment horizontal="right"/>
      <protection locked="0"/>
    </xf>
    <xf numFmtId="166" fontId="4" fillId="2" borderId="31" xfId="0" applyNumberFormat="1" applyFont="1" applyFill="1" applyBorder="1" applyAlignment="1" applyProtection="1">
      <alignment horizontal="right"/>
      <protection locked="0"/>
    </xf>
    <xf numFmtId="164" fontId="4" fillId="2" borderId="30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Border="1" applyAlignment="1" applyProtection="1">
      <alignment horizontal="right"/>
      <protection locked="0"/>
    </xf>
    <xf numFmtId="166" fontId="4" fillId="0" borderId="23" xfId="0" applyNumberFormat="1" applyFont="1" applyBorder="1" applyAlignment="1" applyProtection="1">
      <alignment horizontal="right"/>
      <protection locked="0"/>
    </xf>
    <xf numFmtId="164" fontId="4" fillId="2" borderId="22" xfId="0" applyNumberFormat="1" applyFont="1" applyFill="1" applyBorder="1" applyAlignment="1" applyProtection="1">
      <alignment horizontal="right"/>
      <protection locked="0"/>
    </xf>
    <xf numFmtId="166" fontId="4" fillId="2" borderId="23" xfId="0" applyNumberFormat="1" applyFont="1" applyFill="1" applyBorder="1" applyAlignment="1" applyProtection="1">
      <alignment horizontal="right"/>
      <protection locked="0"/>
    </xf>
    <xf numFmtId="164" fontId="6" fillId="2" borderId="28" xfId="0" applyNumberFormat="1" applyFont="1" applyFill="1" applyBorder="1" applyAlignment="1" applyProtection="1">
      <alignment horizontal="right"/>
      <protection locked="0"/>
    </xf>
    <xf numFmtId="166" fontId="6" fillId="2" borderId="29" xfId="0" applyNumberFormat="1" applyFont="1" applyFill="1" applyBorder="1" applyAlignment="1" applyProtection="1">
      <alignment horizontal="right"/>
      <protection locked="0"/>
    </xf>
    <xf numFmtId="164" fontId="4" fillId="2" borderId="34" xfId="0" applyNumberFormat="1" applyFont="1" applyFill="1" applyBorder="1" applyAlignment="1" applyProtection="1">
      <alignment horizontal="right"/>
      <protection locked="0"/>
    </xf>
    <xf numFmtId="0" fontId="4" fillId="0" borderId="35" xfId="0" applyFont="1" applyBorder="1" applyAlignment="1" applyProtection="1">
      <alignment horizontal="left" wrapText="1"/>
      <protection locked="0"/>
    </xf>
    <xf numFmtId="0" fontId="4" fillId="2" borderId="35" xfId="0" applyFont="1" applyFill="1" applyBorder="1" applyAlignment="1" applyProtection="1">
      <alignment horizontal="left" wrapText="1"/>
      <protection locked="0"/>
    </xf>
    <xf numFmtId="2" fontId="4" fillId="2" borderId="35" xfId="0" applyNumberFormat="1" applyFont="1" applyFill="1" applyBorder="1" applyAlignment="1" applyProtection="1">
      <alignment horizontal="right"/>
      <protection locked="0"/>
    </xf>
    <xf numFmtId="166" fontId="4" fillId="0" borderId="35" xfId="0" applyNumberFormat="1" applyFont="1" applyBorder="1" applyAlignment="1" applyProtection="1">
      <alignment horizontal="right"/>
      <protection locked="0"/>
    </xf>
    <xf numFmtId="166" fontId="4" fillId="2" borderId="36" xfId="0" applyNumberFormat="1" applyFont="1" applyFill="1" applyBorder="1" applyAlignment="1" applyProtection="1">
      <alignment horizontal="right"/>
      <protection locked="0"/>
    </xf>
    <xf numFmtId="49" fontId="9" fillId="2" borderId="37" xfId="1" applyNumberFormat="1" applyFont="1" applyFill="1" applyBorder="1" applyAlignment="1">
      <alignment horizontal="left"/>
    </xf>
    <xf numFmtId="4" fontId="9" fillId="2" borderId="2" xfId="1" applyNumberFormat="1" applyFont="1" applyFill="1" applyBorder="1" applyAlignment="1">
      <alignment horizontal="right"/>
    </xf>
    <xf numFmtId="49" fontId="9" fillId="2" borderId="38" xfId="1" applyNumberFormat="1" applyFont="1" applyFill="1" applyBorder="1" applyAlignment="1">
      <alignment horizontal="left"/>
    </xf>
    <xf numFmtId="0" fontId="6" fillId="2" borderId="39" xfId="0" applyFont="1" applyFill="1" applyBorder="1" applyAlignment="1" applyProtection="1">
      <alignment horizontal="left" wrapText="1"/>
      <protection locked="0"/>
    </xf>
    <xf numFmtId="0" fontId="6" fillId="2" borderId="5" xfId="0" applyFont="1" applyFill="1" applyBorder="1" applyAlignment="1" applyProtection="1">
      <alignment horizontal="left" wrapText="1"/>
      <protection locked="0"/>
    </xf>
    <xf numFmtId="2" fontId="6" fillId="2" borderId="5" xfId="0" applyNumberFormat="1" applyFont="1" applyFill="1" applyBorder="1" applyAlignment="1" applyProtection="1">
      <alignment horizontal="right"/>
      <protection locked="0"/>
    </xf>
    <xf numFmtId="166" fontId="6" fillId="2" borderId="5" xfId="0" applyNumberFormat="1" applyFont="1" applyFill="1" applyBorder="1" applyAlignment="1" applyProtection="1">
      <alignment horizontal="right"/>
      <protection locked="0"/>
    </xf>
    <xf numFmtId="4" fontId="9" fillId="2" borderId="4" xfId="1" applyNumberFormat="1" applyFont="1" applyFill="1" applyBorder="1" applyAlignment="1">
      <alignment horizontal="right"/>
    </xf>
    <xf numFmtId="166" fontId="4" fillId="2" borderId="4" xfId="0" applyNumberFormat="1" applyFont="1" applyFill="1" applyBorder="1" applyAlignment="1" applyProtection="1">
      <alignment horizontal="right"/>
      <protection locked="0"/>
    </xf>
    <xf numFmtId="0" fontId="6" fillId="0" borderId="5" xfId="0" applyFont="1" applyBorder="1" applyAlignment="1" applyProtection="1">
      <alignment horizontal="left" wrapText="1"/>
    </xf>
    <xf numFmtId="2" fontId="4" fillId="2" borderId="4" xfId="0" applyNumberFormat="1" applyFont="1" applyFill="1" applyBorder="1" applyAlignment="1" applyProtection="1">
      <alignment horizontal="right"/>
      <protection locked="0"/>
    </xf>
    <xf numFmtId="0" fontId="6" fillId="2" borderId="4" xfId="0" applyFont="1" applyFill="1" applyBorder="1" applyAlignment="1" applyProtection="1">
      <alignment horizontal="left" wrapText="1"/>
      <protection locked="0"/>
    </xf>
    <xf numFmtId="166" fontId="6" fillId="2" borderId="4" xfId="0" applyNumberFormat="1" applyFont="1" applyFill="1" applyBorder="1" applyAlignment="1" applyProtection="1">
      <alignment horizontal="right"/>
      <protection locked="0"/>
    </xf>
    <xf numFmtId="49" fontId="9" fillId="2" borderId="40" xfId="1" applyNumberFormat="1" applyFont="1" applyFill="1" applyBorder="1" applyAlignment="1">
      <alignment horizontal="left"/>
    </xf>
    <xf numFmtId="0" fontId="4" fillId="0" borderId="41" xfId="0" applyFont="1" applyFill="1" applyBorder="1" applyAlignment="1" applyProtection="1">
      <alignment horizontal="left" wrapText="1"/>
      <protection locked="0"/>
    </xf>
    <xf numFmtId="0" fontId="10" fillId="0" borderId="42" xfId="0" applyFont="1" applyFill="1" applyBorder="1" applyAlignment="1" applyProtection="1">
      <alignment horizontal="left" wrapText="1"/>
      <protection locked="0"/>
    </xf>
    <xf numFmtId="0" fontId="4" fillId="0" borderId="43" xfId="0" applyFont="1" applyFill="1" applyBorder="1" applyAlignment="1" applyProtection="1">
      <alignment horizontal="left" wrapText="1"/>
      <protection locked="0"/>
    </xf>
    <xf numFmtId="0" fontId="4" fillId="2" borderId="8" xfId="0" applyFont="1" applyFill="1" applyBorder="1" applyAlignment="1" applyProtection="1">
      <alignment horizontal="left" wrapText="1"/>
      <protection locked="0"/>
    </xf>
    <xf numFmtId="2" fontId="4" fillId="2" borderId="8" xfId="0" applyNumberFormat="1" applyFont="1" applyFill="1" applyBorder="1" applyAlignment="1" applyProtection="1">
      <alignment horizontal="right"/>
      <protection locked="0"/>
    </xf>
    <xf numFmtId="166" fontId="4" fillId="2" borderId="8" xfId="0" applyNumberFormat="1" applyFont="1" applyFill="1" applyBorder="1" applyAlignment="1" applyProtection="1">
      <alignment horizontal="right"/>
      <protection locked="0"/>
    </xf>
    <xf numFmtId="0" fontId="10" fillId="0" borderId="44" xfId="0" quotePrefix="1" applyNumberFormat="1" applyFont="1" applyFill="1" applyBorder="1" applyAlignment="1" applyProtection="1">
      <alignment horizontal="left" wrapText="1"/>
    </xf>
    <xf numFmtId="2" fontId="6" fillId="2" borderId="4" xfId="0" applyNumberFormat="1" applyFont="1" applyFill="1" applyBorder="1" applyAlignment="1" applyProtection="1">
      <alignment horizontal="right"/>
      <protection locked="0"/>
    </xf>
    <xf numFmtId="164" fontId="6" fillId="2" borderId="45" xfId="0" applyNumberFormat="1" applyFont="1" applyFill="1" applyBorder="1" applyAlignment="1" applyProtection="1">
      <alignment horizontal="right"/>
      <protection locked="0"/>
    </xf>
    <xf numFmtId="164" fontId="6" fillId="2" borderId="46" xfId="0" applyNumberFormat="1" applyFont="1" applyFill="1" applyBorder="1" applyAlignment="1" applyProtection="1">
      <alignment horizontal="right"/>
      <protection locked="0"/>
    </xf>
    <xf numFmtId="166" fontId="6" fillId="2" borderId="25" xfId="0" applyNumberFormat="1" applyFont="1" applyFill="1" applyBorder="1" applyAlignment="1" applyProtection="1">
      <alignment horizontal="right"/>
      <protection locked="0"/>
    </xf>
    <xf numFmtId="164" fontId="6" fillId="2" borderId="47" xfId="0" applyNumberFormat="1" applyFont="1" applyFill="1" applyBorder="1" applyAlignment="1" applyProtection="1">
      <alignment horizontal="right"/>
      <protection locked="0"/>
    </xf>
    <xf numFmtId="166" fontId="4" fillId="2" borderId="17" xfId="0" applyNumberFormat="1" applyFont="1" applyFill="1" applyBorder="1" applyAlignment="1" applyProtection="1">
      <alignment horizontal="right"/>
      <protection locked="0"/>
    </xf>
    <xf numFmtId="164" fontId="6" fillId="2" borderId="48" xfId="0" applyNumberFormat="1" applyFont="1" applyFill="1" applyBorder="1" applyAlignment="1" applyProtection="1">
      <alignment horizontal="right"/>
      <protection locked="0"/>
    </xf>
    <xf numFmtId="166" fontId="6" fillId="2" borderId="23" xfId="0" applyNumberFormat="1" applyFont="1" applyFill="1" applyBorder="1" applyAlignment="1" applyProtection="1">
      <alignment horizontal="right"/>
      <protection locked="0"/>
    </xf>
    <xf numFmtId="0" fontId="6" fillId="2" borderId="50" xfId="0" applyFont="1" applyFill="1" applyBorder="1" applyAlignment="1" applyProtection="1">
      <alignment horizontal="left" wrapText="1"/>
      <protection locked="0"/>
    </xf>
    <xf numFmtId="49" fontId="9" fillId="2" borderId="49" xfId="1" applyNumberFormat="1" applyFont="1" applyFill="1" applyBorder="1" applyAlignment="1">
      <alignment horizontal="left"/>
    </xf>
  </cellXfs>
  <cellStyles count="2">
    <cellStyle name="Normální" xfId="0" builtinId="0"/>
    <cellStyle name="Vysvětlující text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abSelected="1" zoomScaleNormal="100" workbookViewId="0">
      <selection activeCell="C70" sqref="C70"/>
    </sheetView>
  </sheetViews>
  <sheetFormatPr defaultRowHeight="14.5"/>
  <cols>
    <col min="1" max="1" width="3.54296875" style="1"/>
    <col min="2" max="2" width="13.1796875" style="1"/>
    <col min="3" max="3" width="61.7265625" style="1" customWidth="1"/>
    <col min="4" max="4" width="6.1796875" style="1"/>
    <col min="5" max="5" width="7.54296875" style="1"/>
    <col min="6" max="6" width="9.1796875" style="1"/>
    <col min="7" max="7" width="14.54296875" style="1"/>
    <col min="8" max="1025" width="8.54296875"/>
  </cols>
  <sheetData>
    <row r="1" spans="1:7" ht="18">
      <c r="A1" s="2" t="s">
        <v>0</v>
      </c>
      <c r="B1" s="3"/>
      <c r="C1" s="3"/>
      <c r="D1" s="3"/>
      <c r="E1" s="3"/>
      <c r="F1" s="3"/>
      <c r="G1" s="3"/>
    </row>
    <row r="2" spans="1:7">
      <c r="A2" s="4"/>
      <c r="B2" s="5"/>
      <c r="C2" s="5"/>
      <c r="D2" s="5"/>
      <c r="E2" s="5"/>
      <c r="F2" s="3"/>
      <c r="G2" s="3"/>
    </row>
    <row r="3" spans="1:7">
      <c r="A3" s="4" t="s">
        <v>63</v>
      </c>
      <c r="B3" s="6"/>
      <c r="C3" s="5"/>
      <c r="D3" s="5"/>
      <c r="E3" s="5"/>
      <c r="F3" s="3"/>
      <c r="G3" s="7"/>
    </row>
    <row r="4" spans="1:7">
      <c r="A4" s="4" t="s">
        <v>64</v>
      </c>
      <c r="B4" s="6"/>
      <c r="C4" s="5"/>
      <c r="D4" s="5"/>
      <c r="E4" s="5"/>
      <c r="F4" s="3"/>
      <c r="G4" s="7"/>
    </row>
    <row r="5" spans="1:7">
      <c r="A5" s="5"/>
      <c r="B5" s="6"/>
      <c r="C5" s="5"/>
      <c r="D5" s="5"/>
      <c r="E5" s="5"/>
      <c r="F5" s="3"/>
      <c r="G5" s="7"/>
    </row>
    <row r="6" spans="1:7" ht="15" thickBot="1">
      <c r="A6" s="3"/>
      <c r="B6" s="3"/>
      <c r="C6" s="3"/>
      <c r="D6" s="3"/>
      <c r="E6" s="3"/>
      <c r="F6" s="3"/>
      <c r="G6" s="3"/>
    </row>
    <row r="7" spans="1:7" ht="20.5" thickTop="1">
      <c r="A7" s="67" t="s">
        <v>1</v>
      </c>
      <c r="B7" s="68" t="s">
        <v>2</v>
      </c>
      <c r="C7" s="68" t="s">
        <v>3</v>
      </c>
      <c r="D7" s="68" t="s">
        <v>4</v>
      </c>
      <c r="E7" s="68" t="s">
        <v>5</v>
      </c>
      <c r="F7" s="68" t="s">
        <v>6</v>
      </c>
      <c r="G7" s="69" t="s">
        <v>7</v>
      </c>
    </row>
    <row r="8" spans="1:7">
      <c r="A8" s="70" t="s">
        <v>8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71">
        <v>7</v>
      </c>
    </row>
    <row r="9" spans="1:7" ht="15" thickBot="1">
      <c r="A9" s="72"/>
      <c r="B9" s="51" t="s">
        <v>9</v>
      </c>
      <c r="C9" s="51" t="s">
        <v>10</v>
      </c>
      <c r="D9" s="52"/>
      <c r="E9" s="53"/>
      <c r="F9" s="54"/>
      <c r="G9" s="73">
        <f>G10+G26+G53</f>
        <v>259809.21000000002</v>
      </c>
    </row>
    <row r="10" spans="1:7" ht="15" thickTop="1">
      <c r="A10" s="74">
        <v>1</v>
      </c>
      <c r="B10" s="50"/>
      <c r="C10" s="50" t="s">
        <v>27</v>
      </c>
      <c r="D10" s="50"/>
      <c r="E10" s="55"/>
      <c r="F10" s="56"/>
      <c r="G10" s="75">
        <f>SUM(G11:G25)</f>
        <v>44363.824999999997</v>
      </c>
    </row>
    <row r="11" spans="1:7">
      <c r="A11" s="76"/>
      <c r="B11" s="63" t="s">
        <v>42</v>
      </c>
      <c r="C11" s="9" t="s">
        <v>14</v>
      </c>
      <c r="D11" s="9" t="s">
        <v>11</v>
      </c>
      <c r="E11" s="10">
        <v>28.5</v>
      </c>
      <c r="F11" s="11">
        <v>354</v>
      </c>
      <c r="G11" s="77">
        <f>E11*F11</f>
        <v>10089</v>
      </c>
    </row>
    <row r="12" spans="1:7">
      <c r="A12" s="78"/>
      <c r="B12" s="12"/>
      <c r="C12" s="12" t="s">
        <v>12</v>
      </c>
      <c r="D12" s="12"/>
      <c r="E12" s="13"/>
      <c r="F12" s="14"/>
      <c r="G12" s="79"/>
    </row>
    <row r="13" spans="1:7" ht="21.5">
      <c r="A13" s="80"/>
      <c r="B13" s="15"/>
      <c r="C13" s="15" t="s">
        <v>13</v>
      </c>
      <c r="D13" s="15"/>
      <c r="E13" s="16"/>
      <c r="F13" s="17"/>
      <c r="G13" s="81"/>
    </row>
    <row r="14" spans="1:7">
      <c r="A14" s="82"/>
      <c r="B14" s="63" t="s">
        <v>43</v>
      </c>
      <c r="C14" s="18" t="s">
        <v>25</v>
      </c>
      <c r="D14" s="18" t="s">
        <v>11</v>
      </c>
      <c r="E14" s="19">
        <v>22.7</v>
      </c>
      <c r="F14" s="20">
        <v>454.75</v>
      </c>
      <c r="G14" s="83">
        <f>E14*F14</f>
        <v>10322.824999999999</v>
      </c>
    </row>
    <row r="15" spans="1:7">
      <c r="A15" s="78"/>
      <c r="B15" s="12"/>
      <c r="C15" s="12" t="s">
        <v>12</v>
      </c>
      <c r="D15" s="12"/>
      <c r="E15" s="13"/>
      <c r="F15" s="14"/>
      <c r="G15" s="79"/>
    </row>
    <row r="16" spans="1:7" ht="21.5">
      <c r="A16" s="84"/>
      <c r="B16" s="21"/>
      <c r="C16" s="21" t="s">
        <v>13</v>
      </c>
      <c r="D16" s="21"/>
      <c r="E16" s="22"/>
      <c r="F16" s="23"/>
      <c r="G16" s="85"/>
    </row>
    <row r="17" spans="1:7">
      <c r="A17" s="76"/>
      <c r="B17" s="63" t="s">
        <v>44</v>
      </c>
      <c r="C17" s="9" t="s">
        <v>15</v>
      </c>
      <c r="D17" s="9" t="s">
        <v>11</v>
      </c>
      <c r="E17" s="10">
        <v>14.4</v>
      </c>
      <c r="F17" s="11">
        <v>480</v>
      </c>
      <c r="G17" s="77">
        <f>E17*F17</f>
        <v>6912</v>
      </c>
    </row>
    <row r="18" spans="1:7">
      <c r="A18" s="78"/>
      <c r="B18" s="12"/>
      <c r="C18" s="12" t="s">
        <v>12</v>
      </c>
      <c r="D18" s="12"/>
      <c r="E18" s="13"/>
      <c r="F18" s="14"/>
      <c r="G18" s="79"/>
    </row>
    <row r="19" spans="1:7" ht="21.5">
      <c r="A19" s="80"/>
      <c r="B19" s="15"/>
      <c r="C19" s="15" t="s">
        <v>13</v>
      </c>
      <c r="D19" s="15"/>
      <c r="E19" s="16"/>
      <c r="F19" s="17"/>
      <c r="G19" s="81"/>
    </row>
    <row r="20" spans="1:7">
      <c r="A20" s="86"/>
      <c r="B20" s="63" t="s">
        <v>45</v>
      </c>
      <c r="C20" s="24" t="s">
        <v>65</v>
      </c>
      <c r="D20" s="24" t="s">
        <v>16</v>
      </c>
      <c r="E20" s="25">
        <v>3</v>
      </c>
      <c r="F20" s="26">
        <v>680</v>
      </c>
      <c r="G20" s="87">
        <f t="shared" ref="G20:G21" si="0">F20*E20</f>
        <v>2040</v>
      </c>
    </row>
    <row r="21" spans="1:7">
      <c r="A21" s="88"/>
      <c r="B21" s="63" t="s">
        <v>47</v>
      </c>
      <c r="C21" s="27" t="s">
        <v>30</v>
      </c>
      <c r="D21" s="27" t="s">
        <v>18</v>
      </c>
      <c r="E21" s="28">
        <v>1</v>
      </c>
      <c r="F21" s="29">
        <v>5200</v>
      </c>
      <c r="G21" s="89">
        <f t="shared" si="0"/>
        <v>5200</v>
      </c>
    </row>
    <row r="22" spans="1:7">
      <c r="A22" s="76"/>
      <c r="B22" s="63" t="s">
        <v>46</v>
      </c>
      <c r="C22" s="9" t="s">
        <v>19</v>
      </c>
      <c r="D22" s="9" t="s">
        <v>18</v>
      </c>
      <c r="E22" s="10">
        <v>1</v>
      </c>
      <c r="F22" s="11">
        <v>6200</v>
      </c>
      <c r="G22" s="77">
        <f t="shared" ref="G22" si="1">E22*F22</f>
        <v>6200</v>
      </c>
    </row>
    <row r="23" spans="1:7" ht="21.5">
      <c r="A23" s="90"/>
      <c r="B23" s="31"/>
      <c r="C23" s="32" t="s">
        <v>20</v>
      </c>
      <c r="D23" s="31"/>
      <c r="E23" s="33"/>
      <c r="F23" s="34"/>
      <c r="G23" s="91"/>
    </row>
    <row r="24" spans="1:7">
      <c r="A24" s="86"/>
      <c r="B24" s="63" t="s">
        <v>48</v>
      </c>
      <c r="C24" s="24" t="s">
        <v>26</v>
      </c>
      <c r="D24" s="24" t="s">
        <v>18</v>
      </c>
      <c r="E24" s="25">
        <v>1</v>
      </c>
      <c r="F24" s="26">
        <v>1500</v>
      </c>
      <c r="G24" s="92">
        <f>F24*E24</f>
        <v>1500</v>
      </c>
    </row>
    <row r="25" spans="1:7" ht="15" thickBot="1">
      <c r="A25" s="93"/>
      <c r="B25" s="63" t="s">
        <v>49</v>
      </c>
      <c r="C25" s="30" t="s">
        <v>17</v>
      </c>
      <c r="D25" s="27" t="s">
        <v>18</v>
      </c>
      <c r="E25" s="28">
        <v>1</v>
      </c>
      <c r="F25" s="29">
        <v>2100</v>
      </c>
      <c r="G25" s="89">
        <f>F25*E25</f>
        <v>2100</v>
      </c>
    </row>
    <row r="26" spans="1:7" ht="15" thickTop="1">
      <c r="A26" s="74">
        <v>2</v>
      </c>
      <c r="B26" s="50"/>
      <c r="C26" s="50" t="s">
        <v>21</v>
      </c>
      <c r="D26" s="57"/>
      <c r="E26" s="58"/>
      <c r="F26" s="56"/>
      <c r="G26" s="75">
        <f>SUM(G27:G52)</f>
        <v>50990.184999999998</v>
      </c>
    </row>
    <row r="27" spans="1:7">
      <c r="A27" s="94"/>
      <c r="B27" s="63" t="s">
        <v>52</v>
      </c>
      <c r="C27" s="9" t="s">
        <v>32</v>
      </c>
      <c r="D27" s="35" t="s">
        <v>11</v>
      </c>
      <c r="E27" s="36">
        <v>24.9</v>
      </c>
      <c r="F27" s="37">
        <v>292.3</v>
      </c>
      <c r="G27" s="95">
        <f>E27*F27</f>
        <v>7278.2699999999995</v>
      </c>
    </row>
    <row r="28" spans="1:7" ht="21.5">
      <c r="A28" s="96"/>
      <c r="B28" s="38"/>
      <c r="C28" s="12" t="s">
        <v>31</v>
      </c>
      <c r="D28" s="38"/>
      <c r="E28" s="39"/>
      <c r="F28" s="40"/>
      <c r="G28" s="97"/>
    </row>
    <row r="29" spans="1:7" ht="21.5">
      <c r="A29" s="98"/>
      <c r="B29" s="41"/>
      <c r="C29" s="15" t="s">
        <v>13</v>
      </c>
      <c r="D29" s="41"/>
      <c r="E29" s="16"/>
      <c r="F29" s="42"/>
      <c r="G29" s="99"/>
    </row>
    <row r="30" spans="1:7">
      <c r="A30" s="94"/>
      <c r="B30" s="63" t="s">
        <v>51</v>
      </c>
      <c r="C30" s="9" t="s">
        <v>33</v>
      </c>
      <c r="D30" s="35" t="s">
        <v>11</v>
      </c>
      <c r="E30" s="36">
        <v>11.8</v>
      </c>
      <c r="F30" s="37">
        <v>297.52999999999997</v>
      </c>
      <c r="G30" s="95">
        <f>E30*F30</f>
        <v>3510.8539999999998</v>
      </c>
    </row>
    <row r="31" spans="1:7" ht="21.5">
      <c r="A31" s="96"/>
      <c r="B31" s="38"/>
      <c r="C31" s="12" t="s">
        <v>29</v>
      </c>
      <c r="D31" s="38"/>
      <c r="E31" s="39"/>
      <c r="F31" s="40"/>
      <c r="G31" s="97"/>
    </row>
    <row r="32" spans="1:7" ht="21.5">
      <c r="A32" s="98"/>
      <c r="B32" s="41"/>
      <c r="C32" s="15" t="s">
        <v>13</v>
      </c>
      <c r="D32" s="41"/>
      <c r="E32" s="16"/>
      <c r="F32" s="42"/>
      <c r="G32" s="99"/>
    </row>
    <row r="33" spans="1:7">
      <c r="A33" s="100"/>
      <c r="B33" s="63" t="s">
        <v>53</v>
      </c>
      <c r="C33" s="18" t="s">
        <v>34</v>
      </c>
      <c r="D33" s="43" t="s">
        <v>11</v>
      </c>
      <c r="E33" s="44">
        <v>12.4</v>
      </c>
      <c r="F33" s="45">
        <v>360.45</v>
      </c>
      <c r="G33" s="101">
        <f>E33*F33</f>
        <v>4469.58</v>
      </c>
    </row>
    <row r="34" spans="1:7" ht="21.5">
      <c r="A34" s="96"/>
      <c r="B34" s="38"/>
      <c r="C34" s="12" t="s">
        <v>31</v>
      </c>
      <c r="D34" s="38"/>
      <c r="E34" s="39"/>
      <c r="F34" s="40"/>
      <c r="G34" s="97"/>
    </row>
    <row r="35" spans="1:7" ht="21.5">
      <c r="A35" s="98"/>
      <c r="B35" s="41"/>
      <c r="C35" s="15" t="s">
        <v>13</v>
      </c>
      <c r="D35" s="41"/>
      <c r="E35" s="16"/>
      <c r="F35" s="42"/>
      <c r="G35" s="99"/>
    </row>
    <row r="36" spans="1:7">
      <c r="A36" s="100"/>
      <c r="B36" s="63" t="s">
        <v>54</v>
      </c>
      <c r="C36" s="18" t="s">
        <v>35</v>
      </c>
      <c r="D36" s="43" t="s">
        <v>11</v>
      </c>
      <c r="E36" s="44">
        <v>12.4</v>
      </c>
      <c r="F36" s="45">
        <v>365.74</v>
      </c>
      <c r="G36" s="101">
        <f>E36*F36</f>
        <v>4535.1760000000004</v>
      </c>
    </row>
    <row r="37" spans="1:7" ht="21.5">
      <c r="A37" s="96"/>
      <c r="B37" s="38"/>
      <c r="C37" s="12" t="s">
        <v>28</v>
      </c>
      <c r="D37" s="38"/>
      <c r="E37" s="39"/>
      <c r="F37" s="40"/>
      <c r="G37" s="97"/>
    </row>
    <row r="38" spans="1:7" ht="21.5">
      <c r="A38" s="98"/>
      <c r="B38" s="41"/>
      <c r="C38" s="15" t="s">
        <v>13</v>
      </c>
      <c r="D38" s="41"/>
      <c r="E38" s="16"/>
      <c r="F38" s="42"/>
      <c r="G38" s="99"/>
    </row>
    <row r="39" spans="1:7">
      <c r="A39" s="100"/>
      <c r="B39" s="63" t="s">
        <v>55</v>
      </c>
      <c r="C39" s="18" t="s">
        <v>36</v>
      </c>
      <c r="D39" s="43" t="s">
        <v>11</v>
      </c>
      <c r="E39" s="44">
        <v>10.9</v>
      </c>
      <c r="F39" s="45">
        <v>393.25</v>
      </c>
      <c r="G39" s="101">
        <f>E39*F39</f>
        <v>4286.4250000000002</v>
      </c>
    </row>
    <row r="40" spans="1:7" ht="21.5">
      <c r="A40" s="96"/>
      <c r="B40" s="38"/>
      <c r="C40" s="12" t="s">
        <v>31</v>
      </c>
      <c r="D40" s="38"/>
      <c r="E40" s="39"/>
      <c r="F40" s="40"/>
      <c r="G40" s="97"/>
    </row>
    <row r="41" spans="1:7" ht="21.5">
      <c r="A41" s="98"/>
      <c r="B41" s="41"/>
      <c r="C41" s="15" t="s">
        <v>13</v>
      </c>
      <c r="D41" s="41"/>
      <c r="E41" s="16"/>
      <c r="F41" s="42"/>
      <c r="G41" s="99"/>
    </row>
    <row r="42" spans="1:7">
      <c r="A42" s="100"/>
      <c r="B42" s="63" t="s">
        <v>56</v>
      </c>
      <c r="C42" s="18" t="s">
        <v>37</v>
      </c>
      <c r="D42" s="43" t="s">
        <v>11</v>
      </c>
      <c r="E42" s="44">
        <v>7.2</v>
      </c>
      <c r="F42" s="45">
        <v>396.35</v>
      </c>
      <c r="G42" s="101">
        <f>E42*F42</f>
        <v>2853.7200000000003</v>
      </c>
    </row>
    <row r="43" spans="1:7" ht="21.5">
      <c r="A43" s="96"/>
      <c r="B43" s="38"/>
      <c r="C43" s="12" t="s">
        <v>38</v>
      </c>
      <c r="D43" s="38"/>
      <c r="E43" s="39"/>
      <c r="F43" s="40"/>
      <c r="G43" s="97"/>
    </row>
    <row r="44" spans="1:7" ht="21.5">
      <c r="A44" s="98"/>
      <c r="B44" s="41"/>
      <c r="C44" s="15" t="s">
        <v>13</v>
      </c>
      <c r="D44" s="41"/>
      <c r="E44" s="16"/>
      <c r="F44" s="42"/>
      <c r="G44" s="99"/>
    </row>
    <row r="45" spans="1:7">
      <c r="A45" s="100"/>
      <c r="B45" s="63" t="s">
        <v>57</v>
      </c>
      <c r="C45" s="18" t="s">
        <v>66</v>
      </c>
      <c r="D45" s="43" t="s">
        <v>11</v>
      </c>
      <c r="E45" s="44">
        <v>7.8</v>
      </c>
      <c r="F45" s="45">
        <v>507.2</v>
      </c>
      <c r="G45" s="101">
        <f>E45*F45</f>
        <v>3956.16</v>
      </c>
    </row>
    <row r="46" spans="1:7">
      <c r="A46" s="96"/>
      <c r="B46" s="38"/>
      <c r="C46" s="12" t="s">
        <v>67</v>
      </c>
      <c r="D46" s="38"/>
      <c r="E46" s="39"/>
      <c r="F46" s="40"/>
      <c r="G46" s="97"/>
    </row>
    <row r="47" spans="1:7" ht="21.5">
      <c r="A47" s="98"/>
      <c r="B47" s="41"/>
      <c r="C47" s="15" t="s">
        <v>13</v>
      </c>
      <c r="D47" s="41"/>
      <c r="E47" s="16"/>
      <c r="F47" s="42"/>
      <c r="G47" s="99"/>
    </row>
    <row r="48" spans="1:7">
      <c r="A48" s="102"/>
      <c r="B48" s="63" t="s">
        <v>58</v>
      </c>
      <c r="C48" s="24" t="s">
        <v>50</v>
      </c>
      <c r="D48" s="59" t="s">
        <v>18</v>
      </c>
      <c r="E48" s="60">
        <v>1</v>
      </c>
      <c r="F48" s="61">
        <v>2600</v>
      </c>
      <c r="G48" s="103">
        <f t="shared" ref="G48" si="2">E48*F48</f>
        <v>2600</v>
      </c>
    </row>
    <row r="49" spans="1:7">
      <c r="A49" s="104"/>
      <c r="B49" s="63" t="s">
        <v>59</v>
      </c>
      <c r="C49" s="24" t="s">
        <v>68</v>
      </c>
      <c r="D49" s="59" t="s">
        <v>18</v>
      </c>
      <c r="E49" s="62">
        <v>1</v>
      </c>
      <c r="F49" s="26">
        <v>2500</v>
      </c>
      <c r="G49" s="87">
        <f t="shared" ref="G49" si="3">E49*F49</f>
        <v>2500</v>
      </c>
    </row>
    <row r="50" spans="1:7">
      <c r="A50" s="76"/>
      <c r="B50" s="63" t="s">
        <v>60</v>
      </c>
      <c r="C50" s="9" t="s">
        <v>23</v>
      </c>
      <c r="D50" s="35" t="s">
        <v>18</v>
      </c>
      <c r="E50" s="36">
        <v>1</v>
      </c>
      <c r="F50" s="37">
        <v>6500</v>
      </c>
      <c r="G50" s="95">
        <f t="shared" ref="G50" si="4">E50*F50</f>
        <v>6500</v>
      </c>
    </row>
    <row r="51" spans="1:7" ht="21.5">
      <c r="A51" s="90"/>
      <c r="B51" s="31"/>
      <c r="C51" s="32" t="s">
        <v>20</v>
      </c>
      <c r="D51" s="31"/>
      <c r="E51" s="33"/>
      <c r="F51" s="34"/>
      <c r="G51" s="91"/>
    </row>
    <row r="52" spans="1:7" ht="15" thickBot="1">
      <c r="A52" s="105"/>
      <c r="B52" s="63" t="s">
        <v>88</v>
      </c>
      <c r="C52" s="47" t="s">
        <v>22</v>
      </c>
      <c r="D52" s="47" t="s">
        <v>18</v>
      </c>
      <c r="E52" s="49">
        <v>1</v>
      </c>
      <c r="F52" s="48">
        <v>8500</v>
      </c>
      <c r="G52" s="106">
        <f t="shared" ref="G52" si="5">E52*F52</f>
        <v>8500</v>
      </c>
    </row>
    <row r="53" spans="1:7" ht="15" thickTop="1">
      <c r="A53" s="74">
        <v>3</v>
      </c>
      <c r="B53" s="50"/>
      <c r="C53" s="50" t="s">
        <v>41</v>
      </c>
      <c r="D53" s="57"/>
      <c r="E53" s="58"/>
      <c r="F53" s="56"/>
      <c r="G53" s="75">
        <f>SUM(G54:G68)</f>
        <v>164455.20000000001</v>
      </c>
    </row>
    <row r="54" spans="1:7">
      <c r="A54" s="107"/>
      <c r="B54" s="63" t="s">
        <v>61</v>
      </c>
      <c r="C54" s="47" t="s">
        <v>83</v>
      </c>
      <c r="D54" s="46" t="s">
        <v>24</v>
      </c>
      <c r="E54" s="28">
        <v>4</v>
      </c>
      <c r="F54" s="29">
        <v>8428.5499999999993</v>
      </c>
      <c r="G54" s="108">
        <f>E54*F54</f>
        <v>33714.199999999997</v>
      </c>
    </row>
    <row r="55" spans="1:7" ht="21.5">
      <c r="A55" s="109"/>
      <c r="B55" s="64"/>
      <c r="C55" s="21" t="s">
        <v>39</v>
      </c>
      <c r="D55" s="64"/>
      <c r="E55" s="65"/>
      <c r="F55" s="66"/>
      <c r="G55" s="110"/>
    </row>
    <row r="56" spans="1:7">
      <c r="A56" s="139"/>
      <c r="B56" s="119" t="s">
        <v>71</v>
      </c>
      <c r="C56" s="9" t="s">
        <v>69</v>
      </c>
      <c r="D56" s="35" t="s">
        <v>24</v>
      </c>
      <c r="E56" s="118">
        <v>2</v>
      </c>
      <c r="F56" s="37">
        <v>6450</v>
      </c>
      <c r="G56" s="95">
        <f>E56*F56</f>
        <v>12900</v>
      </c>
    </row>
    <row r="57" spans="1:7" ht="31.5">
      <c r="A57" s="140"/>
      <c r="B57" s="120"/>
      <c r="C57" s="15" t="s">
        <v>70</v>
      </c>
      <c r="D57" s="121"/>
      <c r="E57" s="122"/>
      <c r="F57" s="123"/>
      <c r="G57" s="141"/>
    </row>
    <row r="58" spans="1:7">
      <c r="A58" s="142"/>
      <c r="B58" s="119" t="s">
        <v>74</v>
      </c>
      <c r="C58" s="9" t="s">
        <v>72</v>
      </c>
      <c r="D58" s="35" t="s">
        <v>24</v>
      </c>
      <c r="E58" s="118">
        <v>6</v>
      </c>
      <c r="F58" s="37">
        <v>5430</v>
      </c>
      <c r="G58" s="95">
        <f>E58*F58</f>
        <v>32580</v>
      </c>
    </row>
    <row r="59" spans="1:7" ht="31.5">
      <c r="A59" s="140"/>
      <c r="B59" s="120"/>
      <c r="C59" s="15" t="s">
        <v>73</v>
      </c>
      <c r="D59" s="121"/>
      <c r="E59" s="122"/>
      <c r="F59" s="123"/>
      <c r="G59" s="141"/>
    </row>
    <row r="60" spans="1:7">
      <c r="A60" s="142"/>
      <c r="B60" s="119" t="s">
        <v>77</v>
      </c>
      <c r="C60" s="47" t="s">
        <v>75</v>
      </c>
      <c r="D60" s="46" t="s">
        <v>24</v>
      </c>
      <c r="E60" s="124">
        <v>4</v>
      </c>
      <c r="F60" s="125">
        <v>10570</v>
      </c>
      <c r="G60" s="108">
        <f>E60*F60</f>
        <v>42280</v>
      </c>
    </row>
    <row r="61" spans="1:7" ht="21.5">
      <c r="A61" s="140"/>
      <c r="B61" s="120"/>
      <c r="C61" s="126" t="s">
        <v>76</v>
      </c>
      <c r="D61" s="121"/>
      <c r="E61" s="122"/>
      <c r="F61" s="123"/>
      <c r="G61" s="141"/>
    </row>
    <row r="62" spans="1:7">
      <c r="A62" s="142"/>
      <c r="B62" s="119" t="s">
        <v>79</v>
      </c>
      <c r="C62" s="47" t="s">
        <v>78</v>
      </c>
      <c r="D62" s="46" t="s">
        <v>24</v>
      </c>
      <c r="E62" s="127">
        <v>1</v>
      </c>
      <c r="F62" s="125">
        <v>11799</v>
      </c>
      <c r="G62" s="108">
        <f>E62*F62</f>
        <v>11799</v>
      </c>
    </row>
    <row r="63" spans="1:7" ht="31.5">
      <c r="A63" s="140"/>
      <c r="B63" s="120"/>
      <c r="C63" s="15" t="s">
        <v>73</v>
      </c>
      <c r="D63" s="121"/>
      <c r="E63" s="33"/>
      <c r="F63" s="123"/>
      <c r="G63" s="141"/>
    </row>
    <row r="64" spans="1:7">
      <c r="A64" s="142"/>
      <c r="B64" s="130" t="s">
        <v>82</v>
      </c>
      <c r="C64" s="131" t="s">
        <v>80</v>
      </c>
      <c r="D64" s="35" t="s">
        <v>24</v>
      </c>
      <c r="E64" s="36">
        <v>1</v>
      </c>
      <c r="F64" s="37">
        <v>6318</v>
      </c>
      <c r="G64" s="143">
        <f>F64*E64</f>
        <v>6318</v>
      </c>
    </row>
    <row r="65" spans="1:8" ht="41.5">
      <c r="A65" s="140"/>
      <c r="B65" s="120"/>
      <c r="C65" s="132" t="s">
        <v>81</v>
      </c>
      <c r="D65" s="121"/>
      <c r="E65" s="122"/>
      <c r="F65" s="123"/>
      <c r="G65" s="141"/>
    </row>
    <row r="66" spans="1:8">
      <c r="A66" s="144"/>
      <c r="B66" s="117" t="s">
        <v>85</v>
      </c>
      <c r="C66" s="133" t="s">
        <v>86</v>
      </c>
      <c r="D66" s="134" t="s">
        <v>24</v>
      </c>
      <c r="E66" s="135">
        <v>2</v>
      </c>
      <c r="F66" s="136">
        <v>10432</v>
      </c>
      <c r="G66" s="143">
        <f>F66*E66</f>
        <v>20864</v>
      </c>
    </row>
    <row r="67" spans="1:8" ht="21.5">
      <c r="A67" s="144"/>
      <c r="B67" s="146"/>
      <c r="C67" s="137" t="s">
        <v>84</v>
      </c>
      <c r="D67" s="128"/>
      <c r="E67" s="138"/>
      <c r="F67" s="129"/>
      <c r="G67" s="145"/>
    </row>
    <row r="68" spans="1:8" ht="15" thickBot="1">
      <c r="A68" s="111"/>
      <c r="B68" s="147" t="s">
        <v>87</v>
      </c>
      <c r="C68" s="112" t="s">
        <v>40</v>
      </c>
      <c r="D68" s="113" t="s">
        <v>18</v>
      </c>
      <c r="E68" s="114">
        <v>1</v>
      </c>
      <c r="F68" s="115">
        <v>4000</v>
      </c>
      <c r="G68" s="116">
        <f>E68*F68</f>
        <v>4000</v>
      </c>
    </row>
    <row r="69" spans="1:8" ht="15" thickTop="1"/>
    <row r="71" spans="1:8" ht="24" customHeight="1"/>
    <row r="72" spans="1:8" ht="90" customHeight="1">
      <c r="H72" t="s">
        <v>62</v>
      </c>
    </row>
  </sheetData>
  <pageMargins left="0.7" right="0.7" top="0.78749999999999998" bottom="0.78749999999999998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162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D.1.4.e_ ZTI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Petr Adamec</dc:creator>
  <cp:lastModifiedBy>Ing. Petr Adamec</cp:lastModifiedBy>
  <cp:revision>7</cp:revision>
  <dcterms:created xsi:type="dcterms:W3CDTF">2006-09-16T00:00:00Z</dcterms:created>
  <dcterms:modified xsi:type="dcterms:W3CDTF">2018-01-17T20:32:01Z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