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27" r:id="rId2"/>
  </sheets>
  <calcPr calcId="162913"/>
  <fileRecoveryPr autoRecover="0"/>
</workbook>
</file>

<file path=xl/calcChain.xml><?xml version="1.0" encoding="utf-8"?>
<calcChain xmlns="http://schemas.openxmlformats.org/spreadsheetml/2006/main">
  <c r="N5" i="1" l="1"/>
  <c r="M5" i="1"/>
  <c r="L5" i="1" s="1"/>
  <c r="O5" i="1" s="1"/>
  <c r="C11" i="1" l="1"/>
  <c r="C9" i="1"/>
  <c r="P5" i="1"/>
  <c r="C13" i="1" l="1"/>
</calcChain>
</file>

<file path=xl/sharedStrings.xml><?xml version="1.0" encoding="utf-8"?>
<sst xmlns="http://schemas.openxmlformats.org/spreadsheetml/2006/main" count="68" uniqueCount="61">
  <si>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</si>
  <si>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</si>
  <si>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</si>
  <si>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</si>
  <si>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</si>
  <si>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</si>
  <si>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</si>
  <si>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</si>
  <si>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</si>
  <si>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</si>
  <si>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</si>
  <si>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</si>
  <si>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</si>
  <si>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</si>
  <si>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</si>
  <si>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</si>
  <si>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</si>
  <si>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</si>
  <si>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</si>
  <si>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</si>
  <si>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</si>
  <si>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</si>
  <si>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</si>
  <si>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</si>
  <si>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</si>
  <si>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</si>
  <si>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</si>
  <si>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</si>
  <si>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</si>
  <si>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Operační systém</t>
  </si>
  <si>
    <t>Klávesnice</t>
  </si>
  <si>
    <t>Záruka a podpora</t>
  </si>
  <si>
    <t>Zboží nebude použité ani repasované</t>
  </si>
  <si>
    <t>List 1</t>
  </si>
  <si>
    <t>Skříň</t>
  </si>
  <si>
    <t>Základní deska</t>
  </si>
  <si>
    <t>Zdroj</t>
  </si>
  <si>
    <t>Pevný disk - typ</t>
  </si>
  <si>
    <t>Pevný disk - kapacita</t>
  </si>
  <si>
    <t>Mechanika DVD</t>
  </si>
  <si>
    <t>Myš</t>
  </si>
  <si>
    <t>Monitor</t>
  </si>
  <si>
    <t>Ne</t>
  </si>
  <si>
    <t>Příslušenství</t>
  </si>
  <si>
    <t>DNS IT 007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</si>
  <si>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>** účastník zadávacího řízení uvede obchodní název a popis nabízeného řešení</t>
    </r>
  </si>
  <si>
    <t>30213300-8</t>
  </si>
  <si>
    <t>Stolní počítač</t>
  </si>
  <si>
    <t>36 měsíců, řešení závady NBD, servis v místě instalace</t>
  </si>
  <si>
    <t>Microsoft Windows 11 Professional CZ OEM 64 bit</t>
  </si>
  <si>
    <t>Rozhraní Ethernet RJ-45; Rychlost v Mbit/s 100/1000Mbit/s</t>
  </si>
  <si>
    <t>rychlost čtení/zápis v MB/s  - min. 7000/6000MB/s, min. životnost 1600TBW</t>
  </si>
  <si>
    <t>Pevný disk - rychlost</t>
  </si>
  <si>
    <t>min. 500GB</t>
  </si>
  <si>
    <t>Typ SSD M.2 NVMe</t>
  </si>
  <si>
    <t>min. 1000W, účinnost 90%, odpojitelné kabely, tepelná regulace otáček, síťový vypínač a zero RPM mode, plně modulární, příkon v pohotovostním režimu &lt; 1 W</t>
  </si>
  <si>
    <t>32GB, DDR5</t>
  </si>
  <si>
    <t>min. 1 volný slot pro rozšíření paměti, podpora rozhraní min. DDR5</t>
  </si>
  <si>
    <t>svislé uspořádání provedení skříně, veškeré perforované části budou ve vnitřní části chráněny prachovým filtrem, celkem minimálně 6 USB (min. 2x USB 3.2 Gen 1, 2x front USB)</t>
  </si>
  <si>
    <r>
      <t>v testu na www.cpubenchmark.net hodnota CPU MARK minimálně 61100 (</t>
    </r>
    <r>
      <rPr>
        <sz val="8"/>
        <color rgb="FF0070C0"/>
        <rFont val="Verdana"/>
        <family val="2"/>
        <charset val="238"/>
      </rPr>
      <t>dodavatel doloží screen obrazovky s dosaženou hodnotou a datem</t>
    </r>
    <r>
      <rPr>
        <sz val="8"/>
        <color rgb="FF222222"/>
        <rFont val="Verdana"/>
        <family val="2"/>
        <charset val="238"/>
      </rPr>
      <t>), s integrovaným grafickým čipem</t>
    </r>
  </si>
  <si>
    <r>
      <t>4x výstup pro minitory (2x HDMI 2.1 a 2x DisplayPort 2.1, nebo 4x HDMI 2.1) - připojení 4 monitorů najednou. Výkon dle https://www.videocardbenchmark.net/ min. 24000 (</t>
    </r>
    <r>
      <rPr>
        <sz val="8"/>
        <color rgb="FF0070C0"/>
        <rFont val="Verdana"/>
        <family val="2"/>
        <charset val="238"/>
      </rPr>
      <t>dodavatel doloží screen obrazovky s dosaženou hodnotou a datem</t>
    </r>
    <r>
      <rPr>
        <sz val="8"/>
        <color rgb="FF222222"/>
        <rFont val="Verdana"/>
        <family val="2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</si>
</sst>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0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9"/>
      <color indexed="63"/>
      <name val="Verdana"/>
      <family val="2"/>
      <charset val="238"/>
    </font>
    <font>
      <b/>
      <sz val="12"/>
      <color rgb="FF222222"/>
      <name val="Verdana"/>
      <family val="2"/>
      <charset val="238"/>
    </font>
    <font>
      <sz val="8"/>
      <color rgb="FF0070C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164" fontId="15" fillId="0" borderId="0" applyFont="0" applyFill="0" applyBorder="0" applyAlignment="0" applyProtection="0"/>
    <xf numFmtId="0" fontId="19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20" fillId="0" borderId="0" xfId="2" applyFont="1" applyAlignment="1" applyProtection="1">
      <alignment vertical="center"/>
    </xf>
    <xf numFmtId="0" fontId="17" fillId="3" borderId="4" xfId="0" applyFont="1" applyFill="1" applyBorder="1" applyAlignment="1" applyProtection="1">
      <alignment horizontal="center" vertical="center" wrapText="1" readingOrder="1"/>
      <protection locked="0"/>
    </xf>
    <xf numFmtId="165" fontId="17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0" fillId="0" borderId="0" xfId="19" applyNumberFormat="1" applyFont="1" applyAlignment="1" applyProtection="1">
      <alignment horizontal="right" vertical="center"/>
    </xf>
    <xf numFmtId="0" fontId="3" fillId="0" borderId="0" xfId="25"/>
    <xf numFmtId="0" fontId="27" fillId="4" borderId="4" xfId="25" applyFont="1" applyFill="1" applyBorder="1" applyAlignment="1">
      <alignment horizontal="left" vertical="center" wrapText="1"/>
    </xf>
    <xf numFmtId="0" fontId="27" fillId="4" borderId="7" xfId="25" applyFont="1" applyFill="1" applyBorder="1" applyAlignment="1">
      <alignment horizontal="left" vertical="center" wrapText="1"/>
    </xf>
    <xf numFmtId="0" fontId="27" fillId="0" borderId="8" xfId="25" applyFont="1" applyBorder="1" applyAlignment="1">
      <alignment horizontal="left" vertical="center" wrapText="1"/>
    </xf>
    <xf numFmtId="0" fontId="27" fillId="0" borderId="9" xfId="25" applyFont="1" applyBorder="1" applyAlignment="1">
      <alignment horizontal="left" vertical="center" wrapText="1"/>
    </xf>
    <xf numFmtId="0" fontId="1" fillId="0" borderId="0" xfId="29"/>
    <xf numFmtId="0" fontId="25" fillId="0" borderId="0" xfId="29" applyFont="1" applyAlignment="1">
      <alignment horizontal="left" vertical="center" wrapText="1" indent="1"/>
    </xf>
    <xf numFmtId="0" fontId="26" fillId="5" borderId="4" xfId="29" applyFont="1" applyFill="1" applyBorder="1" applyAlignment="1">
      <alignment horizontal="left" vertical="center" wrapText="1" indent="1"/>
    </xf>
    <xf numFmtId="0" fontId="25" fillId="0" borderId="4" xfId="29" applyFont="1" applyBorder="1" applyAlignment="1">
      <alignment horizontal="left" vertical="center" wrapText="1" indent="1"/>
    </xf>
    <xf numFmtId="0" fontId="24" fillId="0" borderId="4" xfId="0" applyFont="1" applyFill="1" applyBorder="1" applyAlignment="1" applyProtection="1">
      <alignment horizontal="center" vertical="center" wrapText="1" readingOrder="1"/>
    </xf>
    <xf numFmtId="0" fontId="17" fillId="0" borderId="4" xfId="0" applyFont="1" applyFill="1" applyBorder="1" applyAlignment="1" applyProtection="1">
      <alignment horizontal="center" vertical="center" wrapText="1" readingOrder="1"/>
    </xf>
    <xf numFmtId="0" fontId="28" fillId="0" borderId="10" xfId="27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0" fillId="0" borderId="0" xfId="0" applyProtection="1"/>
    <xf numFmtId="0" fontId="16" fillId="2" borderId="5" xfId="0" applyFont="1" applyFill="1" applyBorder="1" applyAlignment="1" applyProtection="1">
      <alignment horizontal="center" vertical="center" wrapText="1" readingOrder="1"/>
    </xf>
    <xf numFmtId="0" fontId="16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7" fillId="0" borderId="4" xfId="0" applyFont="1" applyBorder="1" applyAlignment="1" applyProtection="1">
      <alignment horizontal="center" vertical="center" wrapText="1" readingOrder="1"/>
    </xf>
    <xf numFmtId="0" fontId="17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17" fillId="0" borderId="4" xfId="0" applyNumberFormat="1" applyFont="1" applyBorder="1" applyAlignment="1" applyProtection="1">
      <alignment horizontal="center" vertical="center" wrapText="1" readingOrder="1"/>
    </xf>
    <xf numFmtId="0" fontId="21" fillId="0" borderId="1" xfId="0" applyFont="1" applyBorder="1" applyAlignment="1" applyProtection="1">
      <alignment vertical="center" wrapText="1" readingOrder="1"/>
    </xf>
    <xf numFmtId="0" fontId="22" fillId="0" borderId="2" xfId="0" applyFont="1" applyBorder="1" applyAlignment="1" applyProtection="1">
      <alignment vertical="center" wrapText="1"/>
    </xf>
    <xf numFmtId="0" fontId="22" fillId="0" borderId="3" xfId="0" applyFont="1" applyBorder="1" applyAlignment="1" applyProtection="1">
      <alignment vertical="center" wrapText="1"/>
    </xf>
    <xf numFmtId="0" fontId="22" fillId="0" borderId="0" xfId="0" applyFont="1" applyProtection="1"/>
    <xf numFmtId="0" fontId="21" fillId="0" borderId="1" xfId="0" applyFont="1" applyBorder="1" applyAlignment="1" applyProtection="1">
      <alignment horizontal="left" vertical="center" wrapText="1" readingOrder="1"/>
    </xf>
    <xf numFmtId="165" fontId="21" fillId="0" borderId="1" xfId="1" applyNumberFormat="1" applyFont="1" applyBorder="1" applyAlignment="1" applyProtection="1">
      <alignment vertical="top" wrapText="1" readingOrder="1"/>
    </xf>
    <xf numFmtId="165" fontId="23" fillId="0" borderId="2" xfId="1" applyNumberFormat="1" applyFont="1" applyBorder="1" applyAlignment="1" applyProtection="1">
      <alignment vertical="top" wrapText="1"/>
    </xf>
    <xf numFmtId="165" fontId="23" fillId="0" borderId="3" xfId="1" applyNumberFormat="1" applyFont="1" applyBorder="1" applyAlignment="1" applyProtection="1">
      <alignment vertical="top" wrapText="1"/>
    </xf>
    <xf numFmtId="0" fontId="23" fillId="0" borderId="0" xfId="0" applyFont="1" applyAlignment="1" applyProtection="1">
      <alignment horizontal="left"/>
    </xf>
    <xf numFmtId="165" fontId="23" fillId="0" borderId="0" xfId="1" applyNumberFormat="1" applyFont="1" applyProtection="1"/>
    <xf numFmtId="0" fontId="18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30">
    <cellStyle name="Měna" xfId="1" builtinId="4"/>
    <cellStyle name="Normální" xfId="0" builtinId="0"/>
    <cellStyle name="Normální 10" xfId="18"/>
    <cellStyle name="Normální 11" xfId="17"/>
    <cellStyle name="Normální 12" xfId="15"/>
    <cellStyle name="Normální 13" xfId="23"/>
    <cellStyle name="Normální 14" xfId="24"/>
    <cellStyle name="Normální 14 2" xfId="26"/>
    <cellStyle name="Normální 15" xfId="28"/>
    <cellStyle name="Normální 16" xfId="29"/>
    <cellStyle name="Normální 2" xfId="2"/>
    <cellStyle name="Normální 2 2" xfId="19"/>
    <cellStyle name="Normální 3" xfId="3"/>
    <cellStyle name="Normální 3 2" xfId="5"/>
    <cellStyle name="Normální 3 3" xfId="7"/>
    <cellStyle name="Normální 3 4" xfId="11"/>
    <cellStyle name="Normální 3 4 2" xfId="20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6" xfId="12"/>
    <cellStyle name="Normální 7" xfId="13"/>
    <cellStyle name="Normální 8" xfId="14"/>
    <cellStyle name="Normální 8 2" xfId="22"/>
    <cellStyle name="Normální 8 2 2" xfId="25"/>
    <cellStyle name="Normální 9" xfId="16"/>
    <cellStyle name="Normální 9 2" xfId="2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6"/>
  <sheetViews>
    <sheetView showGridLines="0" tabSelected="1" zoomScaleNormal="100" workbookViewId="0">
      <selection activeCell="G2" sqref="G2"/>
    </sheetView>
  </sheetViews>
  <sheetFormatPr defaultRowHeight="12.5" x14ac:dyDescent="0.25"/>
  <cols>
    <col min="1" max="1" width="3.36328125" style="18" customWidth="1"/>
    <col min="2" max="2" width="13.453125" style="18" customWidth="1"/>
    <col min="3" max="3" width="11.36328125" style="18" customWidth="1"/>
    <col min="4" max="4" width="13.453125" style="18" customWidth="1"/>
    <col min="5" max="5" width="7.08984375" style="18" customWidth="1"/>
    <col min="6" max="6" width="17.81640625" style="18" customWidth="1"/>
    <col min="7" max="7" width="51.08984375" style="18" customWidth="1"/>
    <col min="8" max="8" width="13.6328125" style="18" customWidth="1"/>
    <col min="9" max="9" width="12.36328125" style="18" customWidth="1"/>
    <col min="10" max="10" width="13.453125" style="18" customWidth="1"/>
    <col min="11" max="13" width="14.6328125" style="18" customWidth="1"/>
    <col min="14" max="15" width="18.6328125" style="18" customWidth="1"/>
    <col min="16" max="16" width="17.1796875" style="18" customWidth="1"/>
    <col min="17" max="16384" width="8.7265625" style="18"/>
  </cols>
  <sheetData>
    <row r="1" spans="2:16" ht="25.25" customHeight="1" x14ac:dyDescent="0.25">
      <c r="B1" s="1" t="s">
        <v>44</v>
      </c>
    </row>
    <row r="2" spans="2:16" ht="22.75" customHeight="1" x14ac:dyDescent="0.25">
      <c r="B2" s="1" t="s">
        <v>21</v>
      </c>
    </row>
    <row r="3" spans="2:16" ht="6.65" customHeight="1" x14ac:dyDescent="0.25"/>
    <row r="4" spans="2:16" ht="78" customHeight="1" x14ac:dyDescent="0.25">
      <c r="B4" s="19" t="s">
        <v>0</v>
      </c>
      <c r="C4" s="19" t="s">
        <v>1</v>
      </c>
      <c r="D4" s="19" t="s">
        <v>2</v>
      </c>
      <c r="E4" s="20" t="s">
        <v>17</v>
      </c>
      <c r="F4" s="21"/>
      <c r="G4" s="19" t="s">
        <v>3</v>
      </c>
      <c r="H4" s="19" t="s">
        <v>4</v>
      </c>
      <c r="I4" s="19" t="s">
        <v>5</v>
      </c>
      <c r="J4" s="19" t="s">
        <v>6</v>
      </c>
      <c r="K4" s="19" t="s">
        <v>7</v>
      </c>
      <c r="L4" s="19" t="s">
        <v>8</v>
      </c>
      <c r="M4" s="19" t="s">
        <v>19</v>
      </c>
      <c r="N4" s="19" t="s">
        <v>9</v>
      </c>
      <c r="O4" s="19" t="s">
        <v>10</v>
      </c>
      <c r="P4" s="19" t="s">
        <v>20</v>
      </c>
    </row>
    <row r="5" spans="2:16" ht="222.5" customHeight="1" x14ac:dyDescent="0.25">
      <c r="B5" s="22">
        <v>1</v>
      </c>
      <c r="C5" s="14" t="s">
        <v>47</v>
      </c>
      <c r="D5" s="15" t="s">
        <v>46</v>
      </c>
      <c r="E5" s="23" t="s">
        <v>18</v>
      </c>
      <c r="F5" s="24"/>
      <c r="G5" s="2"/>
      <c r="H5" s="22">
        <v>2</v>
      </c>
      <c r="I5" s="22" t="s">
        <v>11</v>
      </c>
      <c r="J5" s="22" t="s">
        <v>12</v>
      </c>
      <c r="K5" s="3"/>
      <c r="L5" s="25">
        <f>M5-K5</f>
        <v>0</v>
      </c>
      <c r="M5" s="25">
        <f>K5*(1+J5/100)</f>
        <v>0</v>
      </c>
      <c r="N5" s="25">
        <f>H5*K5</f>
        <v>0</v>
      </c>
      <c r="O5" s="25">
        <f>H5*L5</f>
        <v>0</v>
      </c>
      <c r="P5" s="25">
        <f>H5*M5</f>
        <v>0</v>
      </c>
    </row>
    <row r="6" spans="2:16" ht="12" customHeight="1" x14ac:dyDescent="0.25"/>
    <row r="7" spans="2:16" ht="20" customHeight="1" x14ac:dyDescent="0.25">
      <c r="B7" s="26" t="s">
        <v>13</v>
      </c>
      <c r="C7" s="27"/>
      <c r="D7" s="27"/>
      <c r="E7" s="28"/>
    </row>
    <row r="8" spans="2:16" ht="11.4" customHeight="1" x14ac:dyDescent="0.35">
      <c r="B8" s="29"/>
      <c r="C8" s="29"/>
      <c r="D8" s="29"/>
      <c r="E8" s="29"/>
    </row>
    <row r="9" spans="2:16" ht="20" customHeight="1" x14ac:dyDescent="0.25">
      <c r="B9" s="30" t="s">
        <v>14</v>
      </c>
      <c r="C9" s="31">
        <f>SUM(N5:N5)</f>
        <v>0</v>
      </c>
      <c r="D9" s="32"/>
      <c r="E9" s="33"/>
    </row>
    <row r="10" spans="2:16" ht="11.4" customHeight="1" x14ac:dyDescent="0.35">
      <c r="B10" s="34"/>
      <c r="C10" s="35"/>
      <c r="D10" s="35"/>
      <c r="E10" s="35"/>
    </row>
    <row r="11" spans="2:16" ht="20" customHeight="1" x14ac:dyDescent="0.25">
      <c r="B11" s="30" t="s">
        <v>15</v>
      </c>
      <c r="C11" s="31">
        <f>SUM(O5:O5)</f>
        <v>0</v>
      </c>
      <c r="D11" s="32"/>
      <c r="E11" s="33"/>
    </row>
    <row r="12" spans="2:16" ht="11.4" customHeight="1" x14ac:dyDescent="0.35">
      <c r="B12" s="34"/>
      <c r="C12" s="35"/>
      <c r="D12" s="35"/>
      <c r="E12" s="35"/>
    </row>
    <row r="13" spans="2:16" ht="20" customHeight="1" x14ac:dyDescent="0.25">
      <c r="B13" s="30" t="s">
        <v>16</v>
      </c>
      <c r="C13" s="31">
        <f>SUM(P5:P5)</f>
        <v>0</v>
      </c>
      <c r="D13" s="32"/>
      <c r="E13" s="33"/>
    </row>
    <row r="14" spans="2:16" ht="5.4" customHeight="1" x14ac:dyDescent="0.25"/>
    <row r="15" spans="2:16" ht="58.25" customHeight="1" x14ac:dyDescent="0.25">
      <c r="B15" s="36" t="s">
        <v>45</v>
      </c>
      <c r="C15" s="37"/>
      <c r="D15" s="37"/>
      <c r="E15" s="37"/>
      <c r="F15" s="37"/>
      <c r="G15" s="37"/>
      <c r="H15" s="37"/>
      <c r="I15" s="37"/>
      <c r="J15" s="37"/>
      <c r="K15" s="37"/>
      <c r="L15" s="38"/>
      <c r="M15" s="38"/>
    </row>
    <row r="16" spans="2:16" ht="13.25" hidden="1" customHeight="1" x14ac:dyDescent="0.25"/>
  </sheetData>
  <sheetProtection algorithmName="SHA-512" hashValue="q20i1U4cHcYfOJwBtvp03mTulI7P5y5gKdPrQAroQicrK6w0APuavWl94wWQDnRuhP7Ewt9/DKWUWvLRS9o59Q==" saltValue="hP3O/gTlpAhHEtEqclRPgw==" spinCount="100000" sheet="1" objects="1" scenarios="1"/>
  <mergeCells count="7">
    <mergeCell ref="B15:M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51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4"/>
  <sheetViews>
    <sheetView zoomScale="115" zoomScaleNormal="115" workbookViewId="0">
      <selection activeCell="A2" sqref="A2"/>
    </sheetView>
  </sheetViews>
  <sheetFormatPr defaultRowHeight="14.5" x14ac:dyDescent="0.35"/>
  <cols>
    <col min="1" max="1" width="25" style="11" customWidth="1"/>
    <col min="2" max="2" width="65.54296875" style="11" customWidth="1"/>
    <col min="3" max="16384" width="8.7265625" style="10"/>
  </cols>
  <sheetData>
    <row r="1" spans="1:2" ht="9.5" customHeight="1" x14ac:dyDescent="0.35">
      <c r="A1" s="5"/>
      <c r="B1" s="5"/>
    </row>
    <row r="2" spans="1:2" ht="17" x14ac:dyDescent="0.35">
      <c r="A2" s="5"/>
      <c r="B2" s="4" t="s">
        <v>33</v>
      </c>
    </row>
    <row r="3" spans="1:2" ht="7" customHeight="1" x14ac:dyDescent="0.35">
      <c r="A3" s="5"/>
      <c r="B3" s="5"/>
    </row>
    <row r="4" spans="1:2" ht="24" customHeight="1" x14ac:dyDescent="0.35">
      <c r="A4" s="6" t="s">
        <v>22</v>
      </c>
      <c r="B4" s="7" t="s">
        <v>47</v>
      </c>
    </row>
    <row r="5" spans="1:2" ht="24" customHeight="1" thickBot="1" x14ac:dyDescent="0.4">
      <c r="A5" s="6" t="s">
        <v>2</v>
      </c>
      <c r="B5" s="7" t="s">
        <v>46</v>
      </c>
    </row>
    <row r="6" spans="1:2" ht="24" customHeight="1" x14ac:dyDescent="0.35">
      <c r="A6" s="8" t="s">
        <v>23</v>
      </c>
      <c r="B6" s="9" t="s">
        <v>24</v>
      </c>
    </row>
    <row r="7" spans="1:2" ht="39" customHeight="1" x14ac:dyDescent="0.35">
      <c r="A7" s="13" t="s">
        <v>34</v>
      </c>
      <c r="B7" s="12" t="s">
        <v>58</v>
      </c>
    </row>
    <row r="8" spans="1:2" ht="39" customHeight="1" x14ac:dyDescent="0.35">
      <c r="A8" s="13" t="s">
        <v>25</v>
      </c>
      <c r="B8" s="12" t="s">
        <v>59</v>
      </c>
    </row>
    <row r="9" spans="1:2" ht="18" customHeight="1" x14ac:dyDescent="0.35">
      <c r="A9" s="13" t="s">
        <v>35</v>
      </c>
      <c r="B9" s="12" t="s">
        <v>57</v>
      </c>
    </row>
    <row r="10" spans="1:2" ht="18" customHeight="1" x14ac:dyDescent="0.35">
      <c r="A10" s="13" t="s">
        <v>26</v>
      </c>
      <c r="B10" s="12" t="s">
        <v>56</v>
      </c>
    </row>
    <row r="11" spans="1:2" ht="28.5" customHeight="1" x14ac:dyDescent="0.35">
      <c r="A11" s="13" t="s">
        <v>36</v>
      </c>
      <c r="B11" s="12" t="s">
        <v>55</v>
      </c>
    </row>
    <row r="12" spans="1:2" ht="18" customHeight="1" x14ac:dyDescent="0.35">
      <c r="A12" s="13" t="s">
        <v>37</v>
      </c>
      <c r="B12" s="12" t="s">
        <v>54</v>
      </c>
    </row>
    <row r="13" spans="1:2" ht="18" customHeight="1" x14ac:dyDescent="0.35">
      <c r="A13" s="13" t="s">
        <v>38</v>
      </c>
      <c r="B13" s="12" t="s">
        <v>53</v>
      </c>
    </row>
    <row r="14" spans="1:2" ht="18" customHeight="1" x14ac:dyDescent="0.35">
      <c r="A14" s="13" t="s">
        <v>52</v>
      </c>
      <c r="B14" s="12" t="s">
        <v>51</v>
      </c>
    </row>
    <row r="15" spans="1:2" ht="39.5" customHeight="1" x14ac:dyDescent="0.35">
      <c r="A15" s="13" t="s">
        <v>27</v>
      </c>
      <c r="B15" s="12" t="s">
        <v>60</v>
      </c>
    </row>
    <row r="16" spans="1:2" ht="18" customHeight="1" x14ac:dyDescent="0.35">
      <c r="A16" s="13" t="s">
        <v>28</v>
      </c>
      <c r="B16" s="12" t="s">
        <v>50</v>
      </c>
    </row>
    <row r="17" spans="1:2" ht="18" customHeight="1" x14ac:dyDescent="0.35">
      <c r="A17" s="13" t="s">
        <v>39</v>
      </c>
      <c r="B17" s="12" t="s">
        <v>42</v>
      </c>
    </row>
    <row r="18" spans="1:2" ht="18" customHeight="1" x14ac:dyDescent="0.35">
      <c r="A18" s="13" t="s">
        <v>29</v>
      </c>
      <c r="B18" s="12" t="s">
        <v>49</v>
      </c>
    </row>
    <row r="19" spans="1:2" ht="18" customHeight="1" x14ac:dyDescent="0.35">
      <c r="A19" s="13" t="s">
        <v>31</v>
      </c>
      <c r="B19" s="12" t="s">
        <v>48</v>
      </c>
    </row>
    <row r="20" spans="1:2" ht="18" customHeight="1" x14ac:dyDescent="0.35">
      <c r="A20" s="13" t="s">
        <v>43</v>
      </c>
      <c r="B20" s="12" t="s">
        <v>42</v>
      </c>
    </row>
    <row r="21" spans="1:2" ht="18" customHeight="1" x14ac:dyDescent="0.35">
      <c r="A21" s="13" t="s">
        <v>30</v>
      </c>
      <c r="B21" s="12" t="s">
        <v>42</v>
      </c>
    </row>
    <row r="22" spans="1:2" ht="18" customHeight="1" x14ac:dyDescent="0.35">
      <c r="A22" s="13" t="s">
        <v>40</v>
      </c>
      <c r="B22" s="12" t="s">
        <v>42</v>
      </c>
    </row>
    <row r="23" spans="1:2" ht="18" customHeight="1" x14ac:dyDescent="0.35">
      <c r="A23" s="13" t="s">
        <v>41</v>
      </c>
      <c r="B23" s="12" t="s">
        <v>42</v>
      </c>
    </row>
    <row r="24" spans="1:2" ht="23.5" customHeight="1" x14ac:dyDescent="0.35">
      <c r="A24" s="16" t="s">
        <v>32</v>
      </c>
      <c r="B24" s="17"/>
    </row>
  </sheetData>
  <mergeCells count="1">
    <mergeCell ref="A24:B24"/>
  </mergeCells>
  <pageMargins left="0.70866141732283472" right="0.70866141732283472" top="0.78740157480314965" bottom="0.78740157480314965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2024-03-14T09:33:00Z</dcterms:modified>
</cp:coreProperties>
</file>