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 activeTab="2"/>
  </bookViews>
  <sheets>
    <sheet name="specifikace" sheetId="1" r:id="rId1"/>
    <sheet name="List1" sheetId="32" r:id="rId2"/>
    <sheet name="List2" sheetId="33" r:id="rId3"/>
    <sheet name="List3" sheetId="34" r:id="rId4"/>
  </sheets>
  <calcPr calcId="162913"/>
  <fileRecoveryPr autoRecover="0"/>
</workbook>
</file>

<file path=xl/calcChain.xml><?xml version="1.0" encoding="utf-8"?>
<calcChain xmlns="http://schemas.openxmlformats.org/spreadsheetml/2006/main">
  <c r="O6" i="1" l="1"/>
  <c r="N6" i="1"/>
  <c r="M6" i="1" s="1"/>
  <c r="P6" i="1" s="1"/>
  <c r="Q6" i="1" l="1"/>
  <c r="O7" i="1"/>
  <c r="N7" i="1"/>
  <c r="M7" i="1" s="1"/>
  <c r="P7" i="1" s="1"/>
  <c r="Q7" i="1" l="1"/>
  <c r="O5" i="1"/>
  <c r="C11" i="1" s="1"/>
  <c r="N5" i="1"/>
  <c r="M5" i="1" l="1"/>
  <c r="P5" i="1" s="1"/>
  <c r="C13" i="1" s="1"/>
  <c r="Q5" i="1"/>
  <c r="C15" i="1" s="1"/>
</calcChain>
</file>

<file path=xl/sharedStrings.xml><?xml version="1.0" encoding="utf-8"?>
<sst xmlns="http://schemas.openxmlformats.org/spreadsheetml/2006/main" count="225" uniqueCount="127">
  <si>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</si>
  <si>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</si>
  <si>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</si>
  <si>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</si>
  <si>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</si>
  <si>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</si>
  <si>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</si>
  <si>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</si>
  <si>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</si>
  <si>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</si>
  <si>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</si>
  <si>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</si>
  <si>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</si>
  <si>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</si>
  <si>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</si>
  <si>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</si>
  <si>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</si>
  <si>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</si>
  <si>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</si>
  <si>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</si>
  <si>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</si>
  <si>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</si>
  <si>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</si>
  <si>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</si>
  <si>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viz List2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</si>
  <si>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</si>
  <si>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</si>
  <si>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</si>
  <si>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</si>
  <si>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</si>
  <si>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</si>
  <si>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</si>
  <si>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</si>
  <si>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</si>
  <si>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</si>
  <si>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</si>
  <si>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</si>
  <si>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2</t>
  </si>
  <si>
    <t>List 1</t>
  </si>
  <si>
    <t>Notebook</t>
  </si>
  <si>
    <t>30213100-6</t>
  </si>
  <si>
    <t>Záruka v měsících</t>
  </si>
  <si>
    <t>Další vlastnosti</t>
  </si>
  <si>
    <t>Podsvícená klávesnice</t>
  </si>
  <si>
    <t>Samostatný numerický blok</t>
  </si>
  <si>
    <t>Česká klávesnice</t>
  </si>
  <si>
    <t>Obchodní název a typ licence</t>
  </si>
  <si>
    <t>Počet a typ postů/slotů</t>
  </si>
  <si>
    <t>Další</t>
  </si>
  <si>
    <t>Rozhraní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</si>
  <si>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</si>
  <si>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</si>
  <si>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</si>
  <si>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</si>
  <si>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</si>
  <si>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</si>
  <si>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</si>
  <si>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</si>
  <si>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</si>
  <si>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</si>
  <si>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t>Maximální hmotnost v Kg</t>
  </si>
  <si>
    <t>Hmotnost</t>
  </si>
  <si>
    <t>Stolní počítač</t>
  </si>
  <si>
    <t>30213300-8</t>
  </si>
  <si>
    <t>Monitor</t>
  </si>
  <si>
    <t>Myš</t>
  </si>
  <si>
    <t>Mechanika DVD</t>
  </si>
  <si>
    <t>Pevný disk - kapacita</t>
  </si>
  <si>
    <t>Pevný disk - typ</t>
  </si>
  <si>
    <t>Zdroj</t>
  </si>
  <si>
    <t>Základní deska</t>
  </si>
  <si>
    <t>Skříň</t>
  </si>
  <si>
    <t>Příslušenství</t>
  </si>
  <si>
    <t>Případné další vlastnosti nebo požadavky</t>
  </si>
  <si>
    <t>Poznámky</t>
  </si>
  <si>
    <t>Čtečka paměťových karet</t>
  </si>
  <si>
    <t>Čtečka karet</t>
  </si>
  <si>
    <t>Rychlost v Mbit/s</t>
  </si>
  <si>
    <t>Ethernet RJ-45</t>
  </si>
  <si>
    <t>notebook</t>
  </si>
  <si>
    <t>SSD</t>
  </si>
  <si>
    <t>viz List3</t>
  </si>
  <si>
    <t>DNS IT 009</t>
  </si>
  <si>
    <t>antireflexní IPS, úhlopříčka min. 23", min. 1920x1080 pixelů</t>
  </si>
  <si>
    <t>kabelová nebo bezkabelová, optická</t>
  </si>
  <si>
    <t>kabelová nebo bezkabelová</t>
  </si>
  <si>
    <t>–</t>
  </si>
  <si>
    <t>24 měsíců</t>
  </si>
  <si>
    <t>Windows 11 (Home nebo Pro)</t>
  </si>
  <si>
    <t>Ethernet LAN 10/100/1000 (RJ-45), WiFi standard IEEE 802.11ax</t>
  </si>
  <si>
    <t>integrovaná nebo dedikovaná</t>
  </si>
  <si>
    <t>Pevný disk - rychlost</t>
  </si>
  <si>
    <t>min. 500GB</t>
  </si>
  <si>
    <t>M.2 NVMe SSD</t>
  </si>
  <si>
    <t>min. 16 GB</t>
  </si>
  <si>
    <t>s TPM 2.0</t>
  </si>
  <si>
    <t>provedení All-in-one, PC integrováno v těle monitoru (min. 1× USB-C 3.2 Gen 2, 3× USB 3.2 Gen 2, 2× USB 3.2 Gen 1, 1× DisplayPort, 1x Ethernet RJ-45, 1× HDMI, 1x kombinovaný audio)</t>
  </si>
  <si>
    <t>integrovaná čtečka otisků prstů
výrobcem deklarovaná max. výdrž na akumulátor aspoň 12 hodin</t>
  </si>
  <si>
    <t>vestavěná kamera min. 720p</t>
  </si>
  <si>
    <t>Odstranění závady technikem do druhého pracovního dne (NBD) na místě instalace</t>
  </si>
  <si>
    <t>Požadovaná podpora</t>
  </si>
  <si>
    <t>může být</t>
  </si>
  <si>
    <t>1,5 kg</t>
  </si>
  <si>
    <t>Microsoft Windows 11 (Home nebo Pro)</t>
  </si>
  <si>
    <t>1x HDMI 2.0 a vyšší, 2x USB 3.2 Gen 1, 2x Thunderbolt 4/USB4, 1x kombinovaný audio (sluchátka+mikrofon)</t>
  </si>
  <si>
    <t>čtečka čipových karet</t>
  </si>
  <si>
    <t>Čtečka čipových karet</t>
  </si>
  <si>
    <t>WiFi IEEE 802.11ax, Bluetooth 5.3</t>
  </si>
  <si>
    <t>1000/1000 MB/s</t>
  </si>
  <si>
    <t>Rychlost čtení/zápis v MB/s</t>
  </si>
  <si>
    <t>min. 1000 GB</t>
  </si>
  <si>
    <t>min. 32 GB</t>
  </si>
  <si>
    <t>matný/antireflexní IPS, rozlišení min. 1920x1080 px</t>
  </si>
  <si>
    <t>14" – 14,6 "</t>
  </si>
  <si>
    <t>notebook s kovovým šasi</t>
  </si>
  <si>
    <t>voděodolná klávesnice</t>
  </si>
  <si>
    <t>2,0 kg</t>
  </si>
  <si>
    <t>1x HDMI 2.1, 2x USB 3.2 Gen 1, 1x USB 3.2 Type-C Gen 2, 1x Thunderbolt 4/USB4, 1x kombinovaný audio (sluchátka+mikrofon), 1xRJ-45</t>
  </si>
  <si>
    <t>10/100/1000 Mbit/s</t>
  </si>
  <si>
    <t>integrovaná</t>
  </si>
  <si>
    <t>500 GB</t>
  </si>
  <si>
    <t>16 GB</t>
  </si>
  <si>
    <t>15"–16"</t>
  </si>
  <si>
    <t>List 3</t>
  </si>
  <si>
    <r>
      <t>výkon CPU v testu na www.cpubenchmark.net hodnota CPU MARK: min. 23 000 (</t>
    </r>
    <r>
      <rPr>
        <sz val="8"/>
        <color rgb="FF0070C0"/>
        <rFont val="Verdana"/>
        <family val="2"/>
        <charset val="238"/>
      </rPr>
      <t>dodavatel doloží screen obrazovky s dosaženou hodnotou a datem</t>
    </r>
    <r>
      <rPr>
        <sz val="8"/>
        <color rgb="FF222222"/>
        <rFont val="Verdana"/>
        <family val="2"/>
        <charset val="238"/>
      </rPr>
      <t>)</t>
    </r>
  </si>
  <si>
    <r>
      <t xml:space="preserve">Minimální dosažená hodnota CPU MARK verze 10 v testu na www.cpubenchmark.net </t>
    </r>
    <r>
      <rPr>
        <b/>
        <sz val="8"/>
        <color rgb="FF0070C0"/>
        <rFont val="Verdana"/>
        <family val="2"/>
        <charset val="238"/>
      </rPr>
      <t>(dodavatel doloží screen obrazovky s dosaženou hodnotou a datem)</t>
    </r>
  </si>
  <si>
    <r>
      <t xml:space="preserve">Minimální dosažená hodnota G3D Mark v testu na https://www.videocardbenchmark.net/ </t>
    </r>
    <r>
      <rPr>
        <b/>
        <sz val="8"/>
        <color rgb="FF0070C0"/>
        <rFont val="Verdana"/>
        <family val="2"/>
        <charset val="238"/>
      </rPr>
      <t>(dodavatel doloží screen obrazovky s dosaženou hodnotou a datem)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</si>
</sst>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  <numFmt numFmtId="166" formatCode="_-* #,##0.00\ _K_č_-;\-* #,##0.00\ _K_č_-;_-* &quot;-&quot;??\ _K_č_-;_-@_-"/>
  </numFmts>
  <fonts count="3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8"/>
      <name val="Verdana"/>
      <family val="2"/>
      <charset val="238"/>
    </font>
    <font>
      <sz val="8"/>
      <color rgb="FF0070C0"/>
      <name val="Verdana"/>
      <family val="2"/>
      <charset val="238"/>
    </font>
    <font>
      <b/>
      <sz val="8"/>
      <color rgb="FF0070C0"/>
      <name val="Verdana"/>
      <family val="2"/>
      <charset val="238"/>
    </font>
    <font>
      <sz val="11"/>
      <color rgb="FF000000"/>
      <name val="Calibri"/>
      <family val="2"/>
      <charset val="238"/>
    </font>
    <font>
      <sz val="8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3">
    <xf numFmtId="0" fontId="0" fillId="0" borderId="0"/>
    <xf numFmtId="164" fontId="15" fillId="0" borderId="0" applyFont="0" applyFill="0" applyBorder="0" applyAlignment="0" applyProtection="0"/>
    <xf numFmtId="0" fontId="19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166" fontId="1" fillId="0" borderId="0" applyFont="0" applyFill="0" applyBorder="0" applyAlignment="0" applyProtection="0"/>
    <xf numFmtId="0" fontId="34" fillId="0" borderId="0"/>
  </cellStyleXfs>
  <cellXfs count="70">
    <xf numFmtId="0" fontId="0" fillId="0" borderId="0" xfId="0"/>
    <xf numFmtId="0" fontId="20" fillId="0" borderId="0" xfId="2" applyFont="1" applyAlignment="1" applyProtection="1">
      <alignment vertical="center"/>
    </xf>
    <xf numFmtId="0" fontId="17" fillId="3" borderId="4" xfId="0" applyFont="1" applyFill="1" applyBorder="1" applyAlignment="1" applyProtection="1">
      <alignment horizontal="center" vertical="center" wrapText="1" readingOrder="1"/>
      <protection locked="0"/>
    </xf>
    <xf numFmtId="165" fontId="17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0" fillId="0" borderId="0" xfId="19" applyNumberFormat="1" applyFont="1" applyAlignment="1" applyProtection="1">
      <alignment horizontal="right" vertical="center"/>
    </xf>
    <xf numFmtId="0" fontId="24" fillId="0" borderId="4" xfId="0" applyFont="1" applyBorder="1" applyAlignment="1" applyProtection="1">
      <alignment horizontal="center" vertical="center" wrapText="1" readingOrder="1"/>
    </xf>
    <xf numFmtId="0" fontId="25" fillId="0" borderId="9" xfId="27" applyFont="1" applyBorder="1" applyAlignment="1">
      <alignment horizontal="left" vertical="center" wrapText="1"/>
    </xf>
    <xf numFmtId="0" fontId="25" fillId="0" borderId="8" xfId="27" applyFont="1" applyBorder="1" applyAlignment="1">
      <alignment horizontal="left" vertical="center" wrapText="1"/>
    </xf>
    <xf numFmtId="0" fontId="25" fillId="4" borderId="7" xfId="27" applyFont="1" applyFill="1" applyBorder="1" applyAlignment="1">
      <alignment horizontal="left" vertical="center" wrapText="1"/>
    </xf>
    <xf numFmtId="0" fontId="25" fillId="4" borderId="4" xfId="27" applyFont="1" applyFill="1" applyBorder="1" applyAlignment="1">
      <alignment horizontal="left" vertical="center" wrapText="1"/>
    </xf>
    <xf numFmtId="0" fontId="26" fillId="0" borderId="0" xfId="27" applyFont="1" applyAlignment="1">
      <alignment horizontal="left" vertical="center" wrapText="1" indent="1"/>
    </xf>
    <xf numFmtId="0" fontId="26" fillId="0" borderId="0" xfId="27" applyFont="1" applyAlignment="1">
      <alignment horizontal="left" vertical="center" wrapText="1"/>
    </xf>
    <xf numFmtId="0" fontId="31" fillId="0" borderId="0" xfId="27" applyFont="1" applyAlignment="1">
      <alignment horizontal="left" vertical="center" wrapText="1"/>
    </xf>
    <xf numFmtId="0" fontId="26" fillId="0" borderId="0" xfId="28" applyFont="1" applyAlignment="1">
      <alignment horizontal="left" vertical="center" wrapText="1" indent="1"/>
    </xf>
    <xf numFmtId="0" fontId="26" fillId="0" borderId="0" xfId="29" applyFont="1" applyAlignment="1">
      <alignment horizontal="left" vertical="center" wrapText="1" indent="1"/>
    </xf>
    <xf numFmtId="0" fontId="26" fillId="0" borderId="0" xfId="29" applyFont="1" applyAlignment="1">
      <alignment horizontal="left" vertical="center" wrapText="1"/>
    </xf>
    <xf numFmtId="0" fontId="2" fillId="0" borderId="0" xfId="29" applyAlignment="1">
      <alignment horizontal="center" vertical="center"/>
    </xf>
    <xf numFmtId="0" fontId="25" fillId="0" borderId="9" xfId="29" applyFont="1" applyBorder="1" applyAlignment="1">
      <alignment horizontal="left" vertical="center" wrapText="1"/>
    </xf>
    <xf numFmtId="0" fontId="25" fillId="0" borderId="8" xfId="29" applyFont="1" applyBorder="1" applyAlignment="1">
      <alignment horizontal="left" vertical="center" wrapText="1"/>
    </xf>
    <xf numFmtId="0" fontId="25" fillId="0" borderId="16" xfId="29" applyFont="1" applyBorder="1" applyAlignment="1">
      <alignment horizontal="center" vertical="center" wrapText="1"/>
    </xf>
    <xf numFmtId="0" fontId="25" fillId="4" borderId="7" xfId="29" applyFont="1" applyFill="1" applyBorder="1" applyAlignment="1">
      <alignment horizontal="left" vertical="center" wrapText="1"/>
    </xf>
    <xf numFmtId="0" fontId="25" fillId="4" borderId="4" xfId="29" applyFont="1" applyFill="1" applyBorder="1" applyAlignment="1">
      <alignment horizontal="left" vertical="center" wrapText="1"/>
    </xf>
    <xf numFmtId="0" fontId="2" fillId="0" borderId="0" xfId="29" applyAlignment="1">
      <alignment horizontal="center" vertical="center" wrapText="1"/>
    </xf>
    <xf numFmtId="0" fontId="1" fillId="0" borderId="0" xfId="30"/>
    <xf numFmtId="0" fontId="26" fillId="0" borderId="0" xfId="30" applyFont="1" applyAlignment="1">
      <alignment horizontal="left" vertical="center" wrapText="1" indent="1"/>
    </xf>
    <xf numFmtId="0" fontId="27" fillId="5" borderId="4" xfId="30" applyFont="1" applyFill="1" applyBorder="1" applyAlignment="1">
      <alignment horizontal="left" vertical="center" wrapText="1" indent="1"/>
    </xf>
    <xf numFmtId="0" fontId="26" fillId="0" borderId="4" xfId="30" applyFont="1" applyBorder="1" applyAlignment="1">
      <alignment horizontal="left" vertical="center" wrapText="1" indent="1"/>
    </xf>
    <xf numFmtId="0" fontId="26" fillId="0" borderId="0" xfId="30" applyFont="1" applyAlignment="1">
      <alignment horizontal="left" vertical="center" wrapText="1"/>
    </xf>
    <xf numFmtId="0" fontId="1" fillId="0" borderId="0" xfId="30" applyAlignment="1">
      <alignment horizontal="center" vertical="center"/>
    </xf>
    <xf numFmtId="0" fontId="26" fillId="0" borderId="4" xfId="30" applyFont="1" applyBorder="1" applyAlignment="1">
      <alignment horizontal="left" vertical="center" wrapText="1"/>
    </xf>
    <xf numFmtId="0" fontId="26" fillId="0" borderId="21" xfId="30" applyFont="1" applyBorder="1" applyAlignment="1">
      <alignment horizontal="left" vertical="center" wrapText="1"/>
    </xf>
    <xf numFmtId="0" fontId="26" fillId="0" borderId="22" xfId="30" applyFont="1" applyBorder="1" applyAlignment="1">
      <alignment horizontal="center" vertical="center" wrapText="1"/>
    </xf>
    <xf numFmtId="0" fontId="26" fillId="0" borderId="11" xfId="30" applyFont="1" applyBorder="1" applyAlignment="1">
      <alignment horizontal="center" vertical="center" wrapText="1"/>
    </xf>
    <xf numFmtId="0" fontId="25" fillId="0" borderId="14" xfId="30" applyFont="1" applyBorder="1" applyAlignment="1">
      <alignment horizontal="left" vertical="center" wrapText="1"/>
    </xf>
    <xf numFmtId="0" fontId="25" fillId="0" borderId="15" xfId="30" applyFont="1" applyBorder="1" applyAlignment="1">
      <alignment horizontal="center" vertical="center" wrapText="1"/>
    </xf>
    <xf numFmtId="0" fontId="27" fillId="5" borderId="10" xfId="30" applyFont="1" applyFill="1" applyBorder="1" applyAlignment="1">
      <alignment horizontal="left" vertical="center" wrapText="1"/>
    </xf>
    <xf numFmtId="0" fontId="27" fillId="5" borderId="20" xfId="30" applyFont="1" applyFill="1" applyBorder="1" applyAlignment="1">
      <alignment horizontal="left" vertical="center" wrapText="1"/>
    </xf>
    <xf numFmtId="0" fontId="27" fillId="0" borderId="0" xfId="30" applyFont="1" applyAlignment="1">
      <alignment horizontal="left" vertical="center" wrapText="1" indent="1"/>
    </xf>
    <xf numFmtId="0" fontId="26" fillId="0" borderId="4" xfId="32" applyFont="1" applyBorder="1" applyAlignment="1">
      <alignment horizontal="left" vertical="center" wrapText="1"/>
    </xf>
    <xf numFmtId="0" fontId="0" fillId="0" borderId="0" xfId="0" applyProtection="1"/>
    <xf numFmtId="0" fontId="16" fillId="2" borderId="5" xfId="0" applyFont="1" applyFill="1" applyBorder="1" applyAlignment="1" applyProtection="1">
      <alignment horizontal="center" vertical="center" wrapText="1" readingOrder="1"/>
    </xf>
    <xf numFmtId="0" fontId="17" fillId="0" borderId="4" xfId="0" applyFont="1" applyBorder="1" applyAlignment="1" applyProtection="1">
      <alignment horizontal="center" vertical="center" wrapText="1" readingOrder="1"/>
    </xf>
    <xf numFmtId="165" fontId="28" fillId="0" borderId="4" xfId="0" applyNumberFormat="1" applyFont="1" applyBorder="1" applyAlignment="1" applyProtection="1">
      <alignment horizontal="center" vertical="center" wrapText="1" readingOrder="1"/>
    </xf>
    <xf numFmtId="165" fontId="17" fillId="0" borderId="4" xfId="0" applyNumberFormat="1" applyFont="1" applyBorder="1" applyAlignment="1" applyProtection="1">
      <alignment horizontal="center" vertical="center" wrapText="1" readingOrder="1"/>
    </xf>
    <xf numFmtId="0" fontId="22" fillId="0" borderId="0" xfId="0" applyFont="1" applyProtection="1"/>
    <xf numFmtId="0" fontId="21" fillId="0" borderId="1" xfId="0" applyFont="1" applyBorder="1" applyAlignment="1" applyProtection="1">
      <alignment horizontal="left" vertical="center" wrapText="1" readingOrder="1"/>
    </xf>
    <xf numFmtId="0" fontId="23" fillId="0" borderId="0" xfId="0" applyFont="1" applyAlignment="1" applyProtection="1">
      <alignment horizontal="left"/>
    </xf>
    <xf numFmtId="165" fontId="23" fillId="0" borderId="0" xfId="1" applyNumberFormat="1" applyFont="1" applyProtection="1"/>
    <xf numFmtId="0" fontId="35" fillId="5" borderId="10" xfId="30" applyFont="1" applyFill="1" applyBorder="1" applyAlignment="1">
      <alignment horizontal="left" vertical="center" wrapText="1"/>
    </xf>
    <xf numFmtId="0" fontId="18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1" fillId="0" borderId="1" xfId="1" applyNumberFormat="1" applyFont="1" applyBorder="1" applyAlignment="1" applyProtection="1">
      <alignment vertical="top" wrapText="1" readingOrder="1"/>
    </xf>
    <xf numFmtId="165" fontId="23" fillId="0" borderId="2" xfId="1" applyNumberFormat="1" applyFont="1" applyBorder="1" applyAlignment="1" applyProtection="1">
      <alignment vertical="top" wrapText="1"/>
    </xf>
    <xf numFmtId="165" fontId="23" fillId="0" borderId="3" xfId="1" applyNumberFormat="1" applyFont="1" applyBorder="1" applyAlignment="1" applyProtection="1">
      <alignment vertical="top" wrapText="1"/>
    </xf>
    <xf numFmtId="0" fontId="16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7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1" fillId="0" borderId="1" xfId="0" applyFont="1" applyBorder="1" applyAlignment="1" applyProtection="1">
      <alignment vertical="center" wrapText="1" readingOrder="1"/>
    </xf>
    <xf numFmtId="0" fontId="22" fillId="0" borderId="2" xfId="0" applyFont="1" applyBorder="1" applyAlignment="1" applyProtection="1">
      <alignment vertical="center" wrapText="1"/>
    </xf>
    <xf numFmtId="0" fontId="22" fillId="0" borderId="3" xfId="0" applyFont="1" applyBorder="1" applyAlignment="1" applyProtection="1">
      <alignment vertical="center" wrapText="1"/>
    </xf>
    <xf numFmtId="0" fontId="30" fillId="0" borderId="18" xfId="26" applyFont="1" applyBorder="1" applyAlignment="1">
      <alignment horizontal="center" vertical="center"/>
    </xf>
    <xf numFmtId="0" fontId="30" fillId="0" borderId="19" xfId="26" applyFont="1" applyBorder="1" applyAlignment="1">
      <alignment horizontal="center" vertical="center"/>
    </xf>
    <xf numFmtId="0" fontId="29" fillId="0" borderId="17" xfId="11" applyFont="1" applyBorder="1" applyAlignment="1">
      <alignment horizontal="center" vertical="center"/>
    </xf>
    <xf numFmtId="0" fontId="29" fillId="0" borderId="18" xfId="11" applyFont="1" applyBorder="1" applyAlignment="1">
      <alignment horizontal="center" vertical="center"/>
    </xf>
    <xf numFmtId="0" fontId="29" fillId="0" borderId="19" xfId="11" applyFont="1" applyBorder="1" applyAlignment="1">
      <alignment horizontal="center" vertical="center"/>
    </xf>
    <xf numFmtId="0" fontId="26" fillId="0" borderId="13" xfId="30" applyFont="1" applyBorder="1" applyAlignment="1">
      <alignment horizontal="center" vertical="center" wrapText="1"/>
    </xf>
    <xf numFmtId="0" fontId="26" fillId="0" borderId="12" xfId="30" applyFont="1" applyBorder="1" applyAlignment="1">
      <alignment horizontal="center" vertical="center" wrapText="1"/>
    </xf>
    <xf numFmtId="0" fontId="26" fillId="0" borderId="11" xfId="30" applyFont="1" applyBorder="1" applyAlignment="1">
      <alignment horizontal="center" vertical="center" wrapText="1"/>
    </xf>
  </cellXfs>
  <cellStyles count="33">
    <cellStyle name="Čárka 2" xfId="31"/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7" xfId="32"/>
    <cellStyle name="Normální 2" xfId="2"/>
    <cellStyle name="Normální 2 2" xfId="19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8"/>
  <sheetViews>
    <sheetView showGridLines="0" zoomScale="85" zoomScaleNormal="85" workbookViewId="0">
      <selection activeCell="H2" sqref="H2"/>
    </sheetView>
  </sheetViews>
  <sheetFormatPr defaultRowHeight="12.5" x14ac:dyDescent="0.25"/>
  <cols>
    <col min="1" max="1" width="3.36328125" style="39" customWidth="1"/>
    <col min="2" max="2" width="14.90625" style="39" customWidth="1"/>
    <col min="3" max="3" width="11.36328125" style="39" customWidth="1"/>
    <col min="4" max="4" width="13.453125" style="39" customWidth="1"/>
    <col min="5" max="5" width="7.08984375" style="39" customWidth="1"/>
    <col min="6" max="6" width="13.54296875" style="39" customWidth="1"/>
    <col min="7" max="7" width="51.08984375" style="39" customWidth="1"/>
    <col min="8" max="8" width="16.08984375" style="39" customWidth="1"/>
    <col min="9" max="9" width="13.453125" style="39" customWidth="1"/>
    <col min="10" max="10" width="24.6328125" style="39" customWidth="1"/>
    <col min="11" max="11" width="13.453125" style="39" customWidth="1"/>
    <col min="12" max="14" width="14.6328125" style="39" customWidth="1"/>
    <col min="15" max="17" width="18.6328125" style="39" customWidth="1"/>
    <col min="18" max="16384" width="8.7265625" style="39"/>
  </cols>
  <sheetData>
    <row r="1" spans="2:17" ht="25.25" customHeight="1" x14ac:dyDescent="0.25">
      <c r="B1" s="1" t="s">
        <v>82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78" customHeight="1" x14ac:dyDescent="0.25">
      <c r="B4" s="40" t="s">
        <v>1</v>
      </c>
      <c r="C4" s="40" t="s">
        <v>2</v>
      </c>
      <c r="D4" s="40" t="s">
        <v>3</v>
      </c>
      <c r="E4" s="55" t="s">
        <v>18</v>
      </c>
      <c r="F4" s="56"/>
      <c r="G4" s="40" t="s">
        <v>4</v>
      </c>
      <c r="H4" s="40" t="s">
        <v>5</v>
      </c>
      <c r="I4" s="40" t="s">
        <v>6</v>
      </c>
      <c r="J4" s="40" t="s">
        <v>19</v>
      </c>
      <c r="K4" s="40" t="s">
        <v>7</v>
      </c>
      <c r="L4" s="40" t="s">
        <v>8</v>
      </c>
      <c r="M4" s="40" t="s">
        <v>9</v>
      </c>
      <c r="N4" s="40" t="s">
        <v>21</v>
      </c>
      <c r="O4" s="40" t="s">
        <v>10</v>
      </c>
      <c r="P4" s="40" t="s">
        <v>11</v>
      </c>
      <c r="Q4" s="40" t="s">
        <v>22</v>
      </c>
    </row>
    <row r="5" spans="2:17" ht="130" customHeight="1" x14ac:dyDescent="0.25">
      <c r="B5" s="41">
        <v>1</v>
      </c>
      <c r="C5" s="41" t="s">
        <v>62</v>
      </c>
      <c r="D5" s="41" t="s">
        <v>63</v>
      </c>
      <c r="E5" s="57" t="s">
        <v>20</v>
      </c>
      <c r="F5" s="58"/>
      <c r="G5" s="2"/>
      <c r="H5" s="41">
        <v>10</v>
      </c>
      <c r="I5" s="41" t="s">
        <v>12</v>
      </c>
      <c r="J5" s="42">
        <v>17400</v>
      </c>
      <c r="K5" s="41" t="s">
        <v>13</v>
      </c>
      <c r="L5" s="3"/>
      <c r="M5" s="43">
        <f>N5-L5</f>
        <v>0</v>
      </c>
      <c r="N5" s="43">
        <f>L5*(1+K5/100)</f>
        <v>0</v>
      </c>
      <c r="O5" s="43">
        <f>H5*L5</f>
        <v>0</v>
      </c>
      <c r="P5" s="43">
        <f>H5*M5</f>
        <v>0</v>
      </c>
      <c r="Q5" s="43">
        <f>H5*N5</f>
        <v>0</v>
      </c>
    </row>
    <row r="6" spans="2:17" ht="130" customHeight="1" x14ac:dyDescent="0.25">
      <c r="B6" s="41">
        <v>2</v>
      </c>
      <c r="C6" s="5" t="s">
        <v>39</v>
      </c>
      <c r="D6" s="5" t="s">
        <v>40</v>
      </c>
      <c r="E6" s="57" t="s">
        <v>24</v>
      </c>
      <c r="F6" s="58"/>
      <c r="G6" s="2"/>
      <c r="H6" s="41">
        <v>2</v>
      </c>
      <c r="I6" s="41" t="s">
        <v>12</v>
      </c>
      <c r="J6" s="42">
        <v>33000</v>
      </c>
      <c r="K6" s="41">
        <v>21</v>
      </c>
      <c r="L6" s="3"/>
      <c r="M6" s="43">
        <f>N6-L6</f>
        <v>0</v>
      </c>
      <c r="N6" s="43">
        <f>L6*(1+K6/100)</f>
        <v>0</v>
      </c>
      <c r="O6" s="43">
        <f>H6*L6</f>
        <v>0</v>
      </c>
      <c r="P6" s="43">
        <f>H6*M6</f>
        <v>0</v>
      </c>
      <c r="Q6" s="43">
        <f>H6*N6</f>
        <v>0</v>
      </c>
    </row>
    <row r="7" spans="2:17" ht="130" customHeight="1" x14ac:dyDescent="0.25">
      <c r="B7" s="41">
        <v>3</v>
      </c>
      <c r="C7" s="5" t="s">
        <v>39</v>
      </c>
      <c r="D7" s="5" t="s">
        <v>40</v>
      </c>
      <c r="E7" s="57" t="s">
        <v>81</v>
      </c>
      <c r="F7" s="58"/>
      <c r="G7" s="2"/>
      <c r="H7" s="41">
        <v>10</v>
      </c>
      <c r="I7" s="41" t="s">
        <v>12</v>
      </c>
      <c r="J7" s="42">
        <v>21500</v>
      </c>
      <c r="K7" s="41">
        <v>21</v>
      </c>
      <c r="L7" s="3"/>
      <c r="M7" s="43">
        <f>N7-L7</f>
        <v>0</v>
      </c>
      <c r="N7" s="43">
        <f>L7*(1+K7/100)</f>
        <v>0</v>
      </c>
      <c r="O7" s="43">
        <f>H7*L7</f>
        <v>0</v>
      </c>
      <c r="P7" s="43">
        <f>H7*M7</f>
        <v>0</v>
      </c>
      <c r="Q7" s="43">
        <f>H7*N7</f>
        <v>0</v>
      </c>
    </row>
    <row r="8" spans="2:17" ht="12" customHeight="1" x14ac:dyDescent="0.25"/>
    <row r="9" spans="2:17" ht="20" customHeight="1" x14ac:dyDescent="0.25">
      <c r="B9" s="59" t="s">
        <v>14</v>
      </c>
      <c r="C9" s="60"/>
      <c r="D9" s="60"/>
      <c r="E9" s="61"/>
    </row>
    <row r="10" spans="2:17" ht="11.4" customHeight="1" x14ac:dyDescent="0.35">
      <c r="B10" s="44"/>
      <c r="C10" s="44"/>
      <c r="D10" s="44"/>
      <c r="E10" s="44"/>
    </row>
    <row r="11" spans="2:17" ht="20" customHeight="1" x14ac:dyDescent="0.25">
      <c r="B11" s="45" t="s">
        <v>15</v>
      </c>
      <c r="C11" s="52">
        <f>SUM(O5:O7)</f>
        <v>0</v>
      </c>
      <c r="D11" s="53"/>
      <c r="E11" s="54"/>
    </row>
    <row r="12" spans="2:17" ht="11.4" customHeight="1" x14ac:dyDescent="0.35">
      <c r="B12" s="46"/>
      <c r="C12" s="47"/>
      <c r="D12" s="47"/>
      <c r="E12" s="47"/>
    </row>
    <row r="13" spans="2:17" ht="20" customHeight="1" x14ac:dyDescent="0.25">
      <c r="B13" s="45" t="s">
        <v>16</v>
      </c>
      <c r="C13" s="52">
        <f>SUM(P5:P7)</f>
        <v>0</v>
      </c>
      <c r="D13" s="53"/>
      <c r="E13" s="54"/>
    </row>
    <row r="14" spans="2:17" ht="11.4" customHeight="1" x14ac:dyDescent="0.35">
      <c r="B14" s="46"/>
      <c r="C14" s="47"/>
      <c r="D14" s="47"/>
      <c r="E14" s="47"/>
    </row>
    <row r="15" spans="2:17" ht="20" customHeight="1" x14ac:dyDescent="0.25">
      <c r="B15" s="45" t="s">
        <v>17</v>
      </c>
      <c r="C15" s="52">
        <f>SUM(Q5:Q7)</f>
        <v>0</v>
      </c>
      <c r="D15" s="53"/>
      <c r="E15" s="54"/>
    </row>
    <row r="16" spans="2:17" ht="5.4" customHeight="1" x14ac:dyDescent="0.25"/>
    <row r="17" spans="2:14" ht="58.25" customHeight="1" x14ac:dyDescent="0.25">
      <c r="B17" s="49" t="s">
        <v>0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1"/>
      <c r="N17" s="51"/>
    </row>
    <row r="18" spans="2:14" ht="13.25" hidden="1" customHeight="1" x14ac:dyDescent="0.25"/>
  </sheetData>
  <sheetProtection algorithmName="SHA-512" hashValue="bpaDXxLBCvhT+5BW6YO60q0T5yQfEIAPjc7jYZnFcJ9jWkC7KZZqwCRDn2bahcILjTfgwiyIyiRJKiEe+AvQyQ==" saltValue="KjEYdWXGgC78+k9ge7ub5A==" spinCount="100000" sheet="1" objects="1" scenarios="1"/>
  <mergeCells count="9">
    <mergeCell ref="B17:N17"/>
    <mergeCell ref="C13:E13"/>
    <mergeCell ref="C15:E15"/>
    <mergeCell ref="E4:F4"/>
    <mergeCell ref="E5:F5"/>
    <mergeCell ref="B9:E9"/>
    <mergeCell ref="C11:E11"/>
    <mergeCell ref="E7:F7"/>
    <mergeCell ref="E6:F6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zoomScale="115" zoomScaleNormal="115" workbookViewId="0">
      <selection activeCell="A2" sqref="A2"/>
    </sheetView>
  </sheetViews>
  <sheetFormatPr defaultRowHeight="14.5" x14ac:dyDescent="0.35"/>
  <cols>
    <col min="1" max="1" width="30.54296875" style="24" customWidth="1"/>
    <col min="2" max="2" width="60.54296875" style="24" customWidth="1"/>
    <col min="3" max="16384" width="8.7265625" style="23"/>
  </cols>
  <sheetData>
    <row r="1" spans="1:2" ht="8.5" customHeight="1" x14ac:dyDescent="0.35">
      <c r="A1" s="13"/>
      <c r="B1" s="13"/>
    </row>
    <row r="2" spans="1:2" ht="17" x14ac:dyDescent="0.35">
      <c r="A2" s="12"/>
      <c r="B2" s="4" t="s">
        <v>38</v>
      </c>
    </row>
    <row r="3" spans="1:2" ht="9.5" customHeight="1" x14ac:dyDescent="0.35">
      <c r="A3" s="11"/>
      <c r="B3" s="10"/>
    </row>
    <row r="4" spans="1:2" ht="24" customHeight="1" x14ac:dyDescent="0.35">
      <c r="A4" s="9" t="s">
        <v>25</v>
      </c>
      <c r="B4" s="8" t="s">
        <v>62</v>
      </c>
    </row>
    <row r="5" spans="1:2" ht="24" customHeight="1" thickBot="1" x14ac:dyDescent="0.4">
      <c r="A5" s="9" t="s">
        <v>3</v>
      </c>
      <c r="B5" s="8" t="s">
        <v>63</v>
      </c>
    </row>
    <row r="6" spans="1:2" ht="24" customHeight="1" x14ac:dyDescent="0.35">
      <c r="A6" s="7" t="s">
        <v>26</v>
      </c>
      <c r="B6" s="6" t="s">
        <v>27</v>
      </c>
    </row>
    <row r="7" spans="1:2" ht="39" customHeight="1" x14ac:dyDescent="0.35">
      <c r="A7" s="26" t="s">
        <v>71</v>
      </c>
      <c r="B7" s="25" t="s">
        <v>96</v>
      </c>
    </row>
    <row r="8" spans="1:2" ht="31" customHeight="1" x14ac:dyDescent="0.35">
      <c r="A8" s="26" t="s">
        <v>28</v>
      </c>
      <c r="B8" s="25" t="s">
        <v>124</v>
      </c>
    </row>
    <row r="9" spans="1:2" ht="18" customHeight="1" x14ac:dyDescent="0.35">
      <c r="A9" s="26" t="s">
        <v>70</v>
      </c>
      <c r="B9" s="25" t="s">
        <v>95</v>
      </c>
    </row>
    <row r="10" spans="1:2" ht="18" customHeight="1" x14ac:dyDescent="0.35">
      <c r="A10" s="26" t="s">
        <v>29</v>
      </c>
      <c r="B10" s="25" t="s">
        <v>94</v>
      </c>
    </row>
    <row r="11" spans="1:2" ht="18" customHeight="1" x14ac:dyDescent="0.35">
      <c r="A11" s="26" t="s">
        <v>69</v>
      </c>
      <c r="B11" s="25" t="s">
        <v>86</v>
      </c>
    </row>
    <row r="12" spans="1:2" ht="18" customHeight="1" x14ac:dyDescent="0.35">
      <c r="A12" s="26" t="s">
        <v>68</v>
      </c>
      <c r="B12" s="25" t="s">
        <v>93</v>
      </c>
    </row>
    <row r="13" spans="1:2" ht="18" customHeight="1" x14ac:dyDescent="0.35">
      <c r="A13" s="26" t="s">
        <v>67</v>
      </c>
      <c r="B13" s="25" t="s">
        <v>92</v>
      </c>
    </row>
    <row r="14" spans="1:2" ht="18" customHeight="1" x14ac:dyDescent="0.35">
      <c r="A14" s="26" t="s">
        <v>91</v>
      </c>
      <c r="B14" s="25" t="s">
        <v>86</v>
      </c>
    </row>
    <row r="15" spans="1:2" ht="18" customHeight="1" x14ac:dyDescent="0.35">
      <c r="A15" s="26" t="s">
        <v>30</v>
      </c>
      <c r="B15" s="25" t="s">
        <v>90</v>
      </c>
    </row>
    <row r="16" spans="1:2" ht="18" customHeight="1" x14ac:dyDescent="0.35">
      <c r="A16" s="26" t="s">
        <v>31</v>
      </c>
      <c r="B16" s="25" t="s">
        <v>89</v>
      </c>
    </row>
    <row r="17" spans="1:2" ht="18" customHeight="1" x14ac:dyDescent="0.35">
      <c r="A17" s="26" t="s">
        <v>66</v>
      </c>
      <c r="B17" s="25" t="s">
        <v>86</v>
      </c>
    </row>
    <row r="18" spans="1:2" ht="18" customHeight="1" x14ac:dyDescent="0.35">
      <c r="A18" s="26" t="s">
        <v>33</v>
      </c>
      <c r="B18" s="25" t="s">
        <v>88</v>
      </c>
    </row>
    <row r="19" spans="1:2" ht="18" customHeight="1" x14ac:dyDescent="0.35">
      <c r="A19" s="26" t="s">
        <v>35</v>
      </c>
      <c r="B19" s="25" t="s">
        <v>87</v>
      </c>
    </row>
    <row r="20" spans="1:2" ht="18" customHeight="1" x14ac:dyDescent="0.35">
      <c r="A20" s="26" t="s">
        <v>72</v>
      </c>
      <c r="B20" s="25" t="s">
        <v>86</v>
      </c>
    </row>
    <row r="21" spans="1:2" ht="18" customHeight="1" x14ac:dyDescent="0.35">
      <c r="A21" s="26" t="s">
        <v>34</v>
      </c>
      <c r="B21" s="25" t="s">
        <v>85</v>
      </c>
    </row>
    <row r="22" spans="1:2" ht="18" customHeight="1" x14ac:dyDescent="0.35">
      <c r="A22" s="26" t="s">
        <v>65</v>
      </c>
      <c r="B22" s="25" t="s">
        <v>84</v>
      </c>
    </row>
    <row r="23" spans="1:2" ht="18" customHeight="1" thickBot="1" x14ac:dyDescent="0.4">
      <c r="A23" s="26" t="s">
        <v>64</v>
      </c>
      <c r="B23" s="25" t="s">
        <v>83</v>
      </c>
    </row>
    <row r="24" spans="1:2" ht="25" customHeight="1" thickBot="1" x14ac:dyDescent="0.4">
      <c r="A24" s="62" t="s">
        <v>36</v>
      </c>
      <c r="B24" s="63"/>
    </row>
  </sheetData>
  <mergeCells count="1">
    <mergeCell ref="A24:B24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tabSelected="1" workbookViewId="0">
      <selection activeCell="E10" sqref="E10"/>
    </sheetView>
  </sheetViews>
  <sheetFormatPr defaultRowHeight="14.5" x14ac:dyDescent="0.35"/>
  <cols>
    <col min="1" max="1" width="15.26953125" style="28" bestFit="1" customWidth="1"/>
    <col min="2" max="2" width="40.6328125" style="27" customWidth="1"/>
    <col min="3" max="3" width="41.1796875" style="24" customWidth="1"/>
    <col min="4" max="16384" width="8.7265625" style="23"/>
  </cols>
  <sheetData>
    <row r="1" spans="1:3" ht="9" customHeight="1" x14ac:dyDescent="0.35">
      <c r="A1" s="16"/>
      <c r="B1" s="15"/>
      <c r="C1" s="14"/>
    </row>
    <row r="2" spans="1:3" ht="17" x14ac:dyDescent="0.35">
      <c r="A2" s="16"/>
      <c r="B2" s="15"/>
      <c r="C2" s="4" t="s">
        <v>37</v>
      </c>
    </row>
    <row r="3" spans="1:3" ht="10" customHeight="1" x14ac:dyDescent="0.35">
      <c r="A3" s="16"/>
      <c r="B3" s="15"/>
      <c r="C3" s="14"/>
    </row>
    <row r="4" spans="1:3" ht="24" customHeight="1" x14ac:dyDescent="0.35">
      <c r="A4" s="22"/>
      <c r="B4" s="21" t="s">
        <v>25</v>
      </c>
      <c r="C4" s="20" t="s">
        <v>59</v>
      </c>
    </row>
    <row r="5" spans="1:3" ht="24" customHeight="1" thickBot="1" x14ac:dyDescent="0.4">
      <c r="A5" s="22"/>
      <c r="B5" s="21" t="s">
        <v>3</v>
      </c>
      <c r="C5" s="20" t="s">
        <v>40</v>
      </c>
    </row>
    <row r="6" spans="1:3" ht="24" customHeight="1" x14ac:dyDescent="0.35">
      <c r="A6" s="19" t="s">
        <v>58</v>
      </c>
      <c r="B6" s="18" t="s">
        <v>26</v>
      </c>
      <c r="C6" s="17" t="s">
        <v>27</v>
      </c>
    </row>
    <row r="7" spans="1:3" ht="18" customHeight="1" x14ac:dyDescent="0.35">
      <c r="A7" s="34" t="s">
        <v>57</v>
      </c>
      <c r="B7" s="33" t="s">
        <v>56</v>
      </c>
      <c r="C7" s="35" t="s">
        <v>114</v>
      </c>
    </row>
    <row r="8" spans="1:3" ht="18" customHeight="1" x14ac:dyDescent="0.35">
      <c r="A8" s="67" t="s">
        <v>55</v>
      </c>
      <c r="B8" s="29" t="s">
        <v>54</v>
      </c>
      <c r="C8" s="35" t="s">
        <v>113</v>
      </c>
    </row>
    <row r="9" spans="1:3" ht="18" customHeight="1" x14ac:dyDescent="0.35">
      <c r="A9" s="68"/>
      <c r="B9" s="29" t="s">
        <v>42</v>
      </c>
      <c r="C9" s="35" t="s">
        <v>112</v>
      </c>
    </row>
    <row r="10" spans="1:3" ht="53" customHeight="1" x14ac:dyDescent="0.35">
      <c r="A10" s="67" t="s">
        <v>28</v>
      </c>
      <c r="B10" s="29" t="s">
        <v>125</v>
      </c>
      <c r="C10" s="48">
        <v>22000</v>
      </c>
    </row>
    <row r="11" spans="1:3" ht="18" customHeight="1" x14ac:dyDescent="0.35">
      <c r="A11" s="68"/>
      <c r="B11" s="29" t="s">
        <v>42</v>
      </c>
      <c r="C11" s="35" t="s">
        <v>86</v>
      </c>
    </row>
    <row r="12" spans="1:3" ht="18" customHeight="1" x14ac:dyDescent="0.35">
      <c r="A12" s="32" t="s">
        <v>29</v>
      </c>
      <c r="B12" s="29" t="s">
        <v>53</v>
      </c>
      <c r="C12" s="35" t="s">
        <v>111</v>
      </c>
    </row>
    <row r="13" spans="1:3" ht="18" customHeight="1" x14ac:dyDescent="0.35">
      <c r="A13" s="69" t="s">
        <v>52</v>
      </c>
      <c r="B13" s="29" t="s">
        <v>51</v>
      </c>
      <c r="C13" s="35" t="s">
        <v>80</v>
      </c>
    </row>
    <row r="14" spans="1:3" ht="18" customHeight="1" x14ac:dyDescent="0.35">
      <c r="A14" s="69"/>
      <c r="B14" s="29" t="s">
        <v>50</v>
      </c>
      <c r="C14" s="35" t="s">
        <v>110</v>
      </c>
    </row>
    <row r="15" spans="1:3" ht="18" customHeight="1" x14ac:dyDescent="0.35">
      <c r="A15" s="69"/>
      <c r="B15" s="29" t="s">
        <v>109</v>
      </c>
      <c r="C15" s="35" t="s">
        <v>108</v>
      </c>
    </row>
    <row r="16" spans="1:3" ht="56.5" customHeight="1" x14ac:dyDescent="0.35">
      <c r="A16" s="32" t="s">
        <v>30</v>
      </c>
      <c r="B16" s="38" t="s">
        <v>126</v>
      </c>
      <c r="C16" s="35" t="s">
        <v>90</v>
      </c>
    </row>
    <row r="17" spans="1:3" ht="18" customHeight="1" x14ac:dyDescent="0.35">
      <c r="A17" s="69" t="s">
        <v>31</v>
      </c>
      <c r="B17" s="29" t="s">
        <v>49</v>
      </c>
      <c r="C17" s="35" t="s">
        <v>86</v>
      </c>
    </row>
    <row r="18" spans="1:3" ht="18" customHeight="1" x14ac:dyDescent="0.35">
      <c r="A18" s="69"/>
      <c r="B18" s="29" t="s">
        <v>77</v>
      </c>
      <c r="C18" s="35" t="s">
        <v>86</v>
      </c>
    </row>
    <row r="19" spans="1:3" ht="18" customHeight="1" x14ac:dyDescent="0.35">
      <c r="A19" s="69"/>
      <c r="B19" s="29" t="s">
        <v>48</v>
      </c>
      <c r="C19" s="35" t="s">
        <v>107</v>
      </c>
    </row>
    <row r="20" spans="1:3" ht="18" customHeight="1" x14ac:dyDescent="0.35">
      <c r="A20" s="69" t="s">
        <v>76</v>
      </c>
      <c r="B20" s="29" t="s">
        <v>106</v>
      </c>
      <c r="C20" s="35" t="s">
        <v>105</v>
      </c>
    </row>
    <row r="21" spans="1:3" ht="18" customHeight="1" x14ac:dyDescent="0.35">
      <c r="A21" s="69"/>
      <c r="B21" s="29" t="s">
        <v>75</v>
      </c>
      <c r="C21" s="35" t="s">
        <v>86</v>
      </c>
    </row>
    <row r="22" spans="1:3" ht="46.5" customHeight="1" x14ac:dyDescent="0.35">
      <c r="A22" s="32" t="s">
        <v>32</v>
      </c>
      <c r="B22" s="29" t="s">
        <v>47</v>
      </c>
      <c r="C22" s="35" t="s">
        <v>104</v>
      </c>
    </row>
    <row r="23" spans="1:3" ht="18" customHeight="1" x14ac:dyDescent="0.35">
      <c r="A23" s="32" t="s">
        <v>33</v>
      </c>
      <c r="B23" s="29" t="s">
        <v>46</v>
      </c>
      <c r="C23" s="35" t="s">
        <v>103</v>
      </c>
    </row>
    <row r="24" spans="1:3" ht="18" customHeight="1" x14ac:dyDescent="0.35">
      <c r="A24" s="32" t="s">
        <v>61</v>
      </c>
      <c r="B24" s="29" t="s">
        <v>60</v>
      </c>
      <c r="C24" s="35" t="s">
        <v>102</v>
      </c>
    </row>
    <row r="25" spans="1:3" ht="18" customHeight="1" x14ac:dyDescent="0.35">
      <c r="A25" s="69" t="s">
        <v>34</v>
      </c>
      <c r="B25" s="29" t="s">
        <v>45</v>
      </c>
      <c r="C25" s="35" t="s">
        <v>86</v>
      </c>
    </row>
    <row r="26" spans="1:3" ht="18" customHeight="1" x14ac:dyDescent="0.35">
      <c r="A26" s="69"/>
      <c r="B26" s="29" t="s">
        <v>44</v>
      </c>
      <c r="C26" s="35" t="s">
        <v>86</v>
      </c>
    </row>
    <row r="27" spans="1:3" ht="18" customHeight="1" x14ac:dyDescent="0.35">
      <c r="A27" s="69"/>
      <c r="B27" s="29" t="s">
        <v>43</v>
      </c>
      <c r="C27" s="35" t="s">
        <v>101</v>
      </c>
    </row>
    <row r="28" spans="1:3" ht="18" customHeight="1" x14ac:dyDescent="0.35">
      <c r="A28" s="69"/>
      <c r="B28" s="29" t="s">
        <v>42</v>
      </c>
      <c r="C28" s="35" t="s">
        <v>86</v>
      </c>
    </row>
    <row r="29" spans="1:3" ht="18" customHeight="1" x14ac:dyDescent="0.35">
      <c r="A29" s="69" t="s">
        <v>35</v>
      </c>
      <c r="B29" s="29" t="s">
        <v>41</v>
      </c>
      <c r="C29" s="35" t="s">
        <v>87</v>
      </c>
    </row>
    <row r="30" spans="1:3" ht="32.5" customHeight="1" x14ac:dyDescent="0.35">
      <c r="A30" s="69"/>
      <c r="B30" s="29" t="s">
        <v>100</v>
      </c>
      <c r="C30" s="35" t="s">
        <v>99</v>
      </c>
    </row>
    <row r="31" spans="1:3" ht="18" customHeight="1" x14ac:dyDescent="0.35">
      <c r="A31" s="32" t="s">
        <v>72</v>
      </c>
      <c r="B31" s="29"/>
      <c r="C31" s="35" t="s">
        <v>98</v>
      </c>
    </row>
    <row r="32" spans="1:3" ht="47.5" customHeight="1" thickBot="1" x14ac:dyDescent="0.4">
      <c r="A32" s="31" t="s">
        <v>74</v>
      </c>
      <c r="B32" s="30" t="s">
        <v>73</v>
      </c>
      <c r="C32" s="36" t="s">
        <v>97</v>
      </c>
    </row>
    <row r="33" spans="1:3" ht="27" customHeight="1" thickBot="1" x14ac:dyDescent="0.4">
      <c r="A33" s="64" t="s">
        <v>36</v>
      </c>
      <c r="B33" s="65"/>
      <c r="C33" s="66"/>
    </row>
  </sheetData>
  <mergeCells count="8">
    <mergeCell ref="A33:C33"/>
    <mergeCell ref="A8:A9"/>
    <mergeCell ref="A10:A11"/>
    <mergeCell ref="A25:A28"/>
    <mergeCell ref="A29:A30"/>
    <mergeCell ref="A13:A15"/>
    <mergeCell ref="A20:A21"/>
    <mergeCell ref="A17:A19"/>
  </mergeCells>
  <pageMargins left="0.70866141732283472" right="0.70866141732283472" top="0.78740157480314965" bottom="0.78740157480314965" header="0.31496062992125984" footer="0.31496062992125984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workbookViewId="0">
      <selection activeCell="B2" sqref="B2"/>
    </sheetView>
  </sheetViews>
  <sheetFormatPr defaultRowHeight="14.5" x14ac:dyDescent="0.35"/>
  <cols>
    <col min="1" max="1" width="15.26953125" style="28" bestFit="1" customWidth="1"/>
    <col min="2" max="2" width="40.6328125" style="27" customWidth="1"/>
    <col min="3" max="3" width="40.6328125" style="24" customWidth="1"/>
    <col min="4" max="16384" width="8.7265625" style="23"/>
  </cols>
  <sheetData>
    <row r="1" spans="1:3" ht="9.5" customHeight="1" x14ac:dyDescent="0.35">
      <c r="A1" s="16"/>
      <c r="B1" s="15"/>
      <c r="C1" s="14"/>
    </row>
    <row r="2" spans="1:3" ht="17" x14ac:dyDescent="0.35">
      <c r="A2" s="16"/>
      <c r="B2" s="15"/>
      <c r="C2" s="4" t="s">
        <v>123</v>
      </c>
    </row>
    <row r="3" spans="1:3" ht="9" customHeight="1" x14ac:dyDescent="0.35">
      <c r="A3" s="16"/>
      <c r="B3" s="15"/>
      <c r="C3" s="14"/>
    </row>
    <row r="4" spans="1:3" ht="24" customHeight="1" x14ac:dyDescent="0.35">
      <c r="A4" s="22"/>
      <c r="B4" s="21" t="s">
        <v>25</v>
      </c>
      <c r="C4" s="20" t="s">
        <v>59</v>
      </c>
    </row>
    <row r="5" spans="1:3" ht="24" customHeight="1" thickBot="1" x14ac:dyDescent="0.4">
      <c r="A5" s="22"/>
      <c r="B5" s="21" t="s">
        <v>3</v>
      </c>
      <c r="C5" s="20" t="s">
        <v>40</v>
      </c>
    </row>
    <row r="6" spans="1:3" ht="24" customHeight="1" x14ac:dyDescent="0.35">
      <c r="A6" s="19" t="s">
        <v>58</v>
      </c>
      <c r="B6" s="18" t="s">
        <v>26</v>
      </c>
      <c r="C6" s="17" t="s">
        <v>27</v>
      </c>
    </row>
    <row r="7" spans="1:3" ht="18" customHeight="1" x14ac:dyDescent="0.35">
      <c r="A7" s="34" t="s">
        <v>57</v>
      </c>
      <c r="B7" s="33" t="s">
        <v>56</v>
      </c>
      <c r="C7" s="35" t="s">
        <v>79</v>
      </c>
    </row>
    <row r="8" spans="1:3" ht="18" customHeight="1" x14ac:dyDescent="0.35">
      <c r="A8" s="67" t="s">
        <v>55</v>
      </c>
      <c r="B8" s="29" t="s">
        <v>54</v>
      </c>
      <c r="C8" s="35" t="s">
        <v>122</v>
      </c>
    </row>
    <row r="9" spans="1:3" ht="18" customHeight="1" x14ac:dyDescent="0.35">
      <c r="A9" s="68"/>
      <c r="B9" s="29" t="s">
        <v>42</v>
      </c>
      <c r="C9" s="35" t="s">
        <v>112</v>
      </c>
    </row>
    <row r="10" spans="1:3" ht="50" customHeight="1" x14ac:dyDescent="0.35">
      <c r="A10" s="67" t="s">
        <v>28</v>
      </c>
      <c r="B10" s="29" t="s">
        <v>125</v>
      </c>
      <c r="C10" s="35">
        <v>16500</v>
      </c>
    </row>
    <row r="11" spans="1:3" ht="18" customHeight="1" x14ac:dyDescent="0.35">
      <c r="A11" s="68"/>
      <c r="B11" s="29" t="s">
        <v>42</v>
      </c>
      <c r="C11" s="35" t="s">
        <v>86</v>
      </c>
    </row>
    <row r="12" spans="1:3" ht="18" customHeight="1" x14ac:dyDescent="0.35">
      <c r="A12" s="32" t="s">
        <v>29</v>
      </c>
      <c r="B12" s="29" t="s">
        <v>53</v>
      </c>
      <c r="C12" s="35" t="s">
        <v>121</v>
      </c>
    </row>
    <row r="13" spans="1:3" ht="18" customHeight="1" x14ac:dyDescent="0.35">
      <c r="A13" s="69" t="s">
        <v>52</v>
      </c>
      <c r="B13" s="29" t="s">
        <v>51</v>
      </c>
      <c r="C13" s="35" t="s">
        <v>80</v>
      </c>
    </row>
    <row r="14" spans="1:3" ht="18" customHeight="1" x14ac:dyDescent="0.35">
      <c r="A14" s="69"/>
      <c r="B14" s="29" t="s">
        <v>50</v>
      </c>
      <c r="C14" s="35" t="s">
        <v>120</v>
      </c>
    </row>
    <row r="15" spans="1:3" ht="18" customHeight="1" x14ac:dyDescent="0.35">
      <c r="A15" s="69"/>
      <c r="B15" s="29" t="s">
        <v>109</v>
      </c>
      <c r="C15" s="35" t="s">
        <v>108</v>
      </c>
    </row>
    <row r="16" spans="1:3" ht="50.5" customHeight="1" x14ac:dyDescent="0.35">
      <c r="A16" s="32" t="s">
        <v>30</v>
      </c>
      <c r="B16" s="38" t="s">
        <v>126</v>
      </c>
      <c r="C16" s="35" t="s">
        <v>119</v>
      </c>
    </row>
    <row r="17" spans="1:3" ht="18" customHeight="1" x14ac:dyDescent="0.35">
      <c r="A17" s="69" t="s">
        <v>31</v>
      </c>
      <c r="B17" s="29" t="s">
        <v>49</v>
      </c>
      <c r="C17" s="35" t="s">
        <v>78</v>
      </c>
    </row>
    <row r="18" spans="1:3" ht="18" customHeight="1" x14ac:dyDescent="0.35">
      <c r="A18" s="69"/>
      <c r="B18" s="29" t="s">
        <v>77</v>
      </c>
      <c r="C18" s="35" t="s">
        <v>118</v>
      </c>
    </row>
    <row r="19" spans="1:3" ht="18" customHeight="1" x14ac:dyDescent="0.35">
      <c r="A19" s="69"/>
      <c r="B19" s="29" t="s">
        <v>48</v>
      </c>
      <c r="C19" s="35" t="s">
        <v>107</v>
      </c>
    </row>
    <row r="20" spans="1:3" ht="18" customHeight="1" x14ac:dyDescent="0.35">
      <c r="A20" s="69" t="s">
        <v>76</v>
      </c>
      <c r="B20" s="29" t="s">
        <v>106</v>
      </c>
      <c r="C20" s="35" t="s">
        <v>105</v>
      </c>
    </row>
    <row r="21" spans="1:3" ht="18" customHeight="1" x14ac:dyDescent="0.35">
      <c r="A21" s="69"/>
      <c r="B21" s="29" t="s">
        <v>75</v>
      </c>
      <c r="C21" s="35" t="s">
        <v>86</v>
      </c>
    </row>
    <row r="22" spans="1:3" ht="39" customHeight="1" x14ac:dyDescent="0.35">
      <c r="A22" s="32" t="s">
        <v>32</v>
      </c>
      <c r="B22" s="29" t="s">
        <v>47</v>
      </c>
      <c r="C22" s="35" t="s">
        <v>117</v>
      </c>
    </row>
    <row r="23" spans="1:3" ht="18" customHeight="1" x14ac:dyDescent="0.35">
      <c r="A23" s="32" t="s">
        <v>33</v>
      </c>
      <c r="B23" s="29" t="s">
        <v>46</v>
      </c>
      <c r="C23" s="35" t="s">
        <v>103</v>
      </c>
    </row>
    <row r="24" spans="1:3" ht="18" customHeight="1" x14ac:dyDescent="0.35">
      <c r="A24" s="32" t="s">
        <v>61</v>
      </c>
      <c r="B24" s="29" t="s">
        <v>60</v>
      </c>
      <c r="C24" s="35" t="s">
        <v>116</v>
      </c>
    </row>
    <row r="25" spans="1:3" ht="18" customHeight="1" x14ac:dyDescent="0.35">
      <c r="A25" s="69" t="s">
        <v>34</v>
      </c>
      <c r="B25" s="29" t="s">
        <v>45</v>
      </c>
      <c r="C25" s="35" t="s">
        <v>86</v>
      </c>
    </row>
    <row r="26" spans="1:3" ht="18" customHeight="1" x14ac:dyDescent="0.35">
      <c r="A26" s="69"/>
      <c r="B26" s="29" t="s">
        <v>44</v>
      </c>
      <c r="C26" s="35" t="s">
        <v>86</v>
      </c>
    </row>
    <row r="27" spans="1:3" ht="18" customHeight="1" x14ac:dyDescent="0.35">
      <c r="A27" s="69"/>
      <c r="B27" s="29" t="s">
        <v>43</v>
      </c>
      <c r="C27" s="35" t="s">
        <v>86</v>
      </c>
    </row>
    <row r="28" spans="1:3" ht="18" customHeight="1" x14ac:dyDescent="0.35">
      <c r="A28" s="69"/>
      <c r="B28" s="29" t="s">
        <v>42</v>
      </c>
      <c r="C28" s="35" t="s">
        <v>115</v>
      </c>
    </row>
    <row r="29" spans="1:3" ht="18" customHeight="1" x14ac:dyDescent="0.35">
      <c r="A29" s="69" t="s">
        <v>35</v>
      </c>
      <c r="B29" s="29" t="s">
        <v>41</v>
      </c>
      <c r="C29" s="35" t="s">
        <v>87</v>
      </c>
    </row>
    <row r="30" spans="1:3" ht="28" customHeight="1" x14ac:dyDescent="0.35">
      <c r="A30" s="69"/>
      <c r="B30" s="29" t="s">
        <v>100</v>
      </c>
      <c r="C30" s="35" t="s">
        <v>99</v>
      </c>
    </row>
    <row r="31" spans="1:3" ht="18.5" customHeight="1" x14ac:dyDescent="0.35">
      <c r="A31" s="32" t="s">
        <v>72</v>
      </c>
      <c r="B31" s="29"/>
      <c r="C31" s="35" t="s">
        <v>98</v>
      </c>
    </row>
    <row r="32" spans="1:3" ht="40" customHeight="1" thickBot="1" x14ac:dyDescent="0.4">
      <c r="A32" s="31" t="s">
        <v>74</v>
      </c>
      <c r="B32" s="30" t="s">
        <v>73</v>
      </c>
      <c r="C32" s="36" t="s">
        <v>97</v>
      </c>
    </row>
    <row r="33" spans="1:3" ht="25.5" customHeight="1" thickBot="1" x14ac:dyDescent="0.4">
      <c r="A33" s="64" t="s">
        <v>36</v>
      </c>
      <c r="B33" s="65"/>
      <c r="C33" s="66"/>
    </row>
    <row r="34" spans="1:3" x14ac:dyDescent="0.35">
      <c r="C34" s="37"/>
    </row>
    <row r="35" spans="1:3" x14ac:dyDescent="0.35">
      <c r="C35" s="37"/>
    </row>
    <row r="36" spans="1:3" x14ac:dyDescent="0.35">
      <c r="C36" s="37"/>
    </row>
    <row r="37" spans="1:3" x14ac:dyDescent="0.35">
      <c r="C37" s="37"/>
    </row>
    <row r="38" spans="1:3" x14ac:dyDescent="0.35">
      <c r="C38" s="37"/>
    </row>
    <row r="39" spans="1:3" x14ac:dyDescent="0.35">
      <c r="C39" s="37"/>
    </row>
    <row r="40" spans="1:3" x14ac:dyDescent="0.35">
      <c r="C40" s="37"/>
    </row>
    <row r="41" spans="1:3" x14ac:dyDescent="0.35">
      <c r="C41" s="37"/>
    </row>
    <row r="42" spans="1:3" x14ac:dyDescent="0.35">
      <c r="C42" s="37"/>
    </row>
  </sheetData>
  <mergeCells count="8">
    <mergeCell ref="A33:C33"/>
    <mergeCell ref="A8:A9"/>
    <mergeCell ref="A10:A11"/>
    <mergeCell ref="A25:A28"/>
    <mergeCell ref="A29:A30"/>
    <mergeCell ref="A13:A15"/>
    <mergeCell ref="A20:A21"/>
    <mergeCell ref="A17:A19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specifikace</vt:lpstr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2024-03-26T11:52:51Z</dcterms:modified>
</cp:coreProperties>
</file>