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E7F19818-7D29-444F-B226-7D8D0C1B152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kace" sheetId="1" r:id="rId1"/>
    <sheet name="List1" sheetId="35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<sst xmlns="http://schemas.openxmlformats.org/spreadsheetml/2006/main" count="80" uniqueCount="75">
  <si>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</si>
  <si>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</si>
  <si>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</si>
  <si>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</si>
  <si>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</si>
  <si>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</si>
  <si>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</si>
  <si>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</si>
  <si>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</si>
  <si>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</si>
  <si>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</si>
  <si>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</si>
  <si>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</si>
  <si>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</si>
  <si>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</si>
  <si>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</si>
  <si>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</si>
  <si>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</si>
  <si>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</si>
  <si>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</si>
  <si>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</si>
  <si>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</si>
  <si>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</si>
  <si>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</si>
  <si>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</si>
  <si>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</si>
  <si>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</si>
  <si>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</si>
  <si>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</si>
  <si>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</si>
  <si>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</si>
  <si>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</si>
  <si>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</si>
  <si>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</si>
  <si>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</si>
  <si>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</si>
  <si>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</si>
  <si>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</si>
  <si>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</si>
  <si>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</si>
  <si>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</si>
  <si>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</si>
  <si>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</si>
  <si>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</si>
  <si>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</si>
  <si>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</si>
  <si>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</si>
  <si>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</si>
  <si>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</si>
  <si>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</si>
  <si>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</si>
  <si>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</si>
  <si>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</si>
  <si>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</si>
  <si>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</si>
  <si>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</si>
  <si>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</si>
  <si>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Rychlost v Mbit/s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</si>
  <si>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</si>
  <si>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</si>
  <si>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24 měsíců</t>
  </si>
  <si>
    <t>15,6"</t>
  </si>
  <si>
    <t>DNS IT3 012</t>
  </si>
  <si>
    <t>ANO</t>
  </si>
  <si>
    <t>Podsvícená klávesnice</t>
  </si>
  <si>
    <t>Windows 11 home</t>
  </si>
  <si>
    <t>min. 1x USB-C</t>
  </si>
  <si>
    <t>WIFI IEEE 802.11AX</t>
  </si>
  <si>
    <t>1000Mbit/s</t>
  </si>
  <si>
    <t>RJ45</t>
  </si>
  <si>
    <t>1TB</t>
  </si>
  <si>
    <t>SSD</t>
  </si>
  <si>
    <t>16GB DDR5</t>
  </si>
  <si>
    <t>IPS, FHD, 144Hz</t>
  </si>
  <si>
    <r>
      <rPr>
        <b/>
        <sz val="8"/>
        <color rgb="FFFF0000"/>
        <rFont val="Verdana"/>
        <family val="2"/>
        <charset val="238"/>
      </rPr>
      <t>17500</t>
    </r>
    <r>
      <rPr>
        <sz val="8"/>
        <color rgb="FF222222"/>
        <rFont val="Verdana"/>
        <family val="2"/>
        <charset val="238"/>
      </rPr>
      <t xml:space="preserve"> (min. 8GB VRAM)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</si>
</sst>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22" fillId="0" borderId="0" xfId="2" applyFont="1" applyAlignment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0" borderId="0" xfId="19" applyNumberFormat="1" applyFont="1" applyAlignment="1">
      <alignment horizontal="right" vertical="center"/>
    </xf>
    <xf numFmtId="0" fontId="26" fillId="0" borderId="4" xfId="0" applyFont="1" applyBorder="1" applyAlignment="1">
      <alignment horizontal="center" vertical="center" wrapText="1" readingOrder="1"/>
    </xf>
    <xf numFmtId="0" fontId="28" fillId="0" borderId="4" xfId="30" applyFont="1" applyBorder="1" applyAlignment="1">
      <alignment horizontal="left" vertical="center" wrapText="1"/>
    </xf>
    <xf numFmtId="0" fontId="28" fillId="0" borderId="15" xfId="31" applyFont="1" applyBorder="1" applyAlignment="1">
      <alignment horizontal="left" vertical="center" wrapText="1"/>
    </xf>
    <xf numFmtId="0" fontId="1" fillId="0" borderId="0" xfId="33"/>
    <xf numFmtId="0" fontId="28" fillId="0" borderId="0" xfId="33" applyFont="1" applyAlignment="1">
      <alignment horizontal="left" vertical="center" wrapText="1" indent="1"/>
    </xf>
    <xf numFmtId="0" fontId="28" fillId="0" borderId="0" xfId="33" applyFont="1" applyAlignment="1">
      <alignment horizontal="left" vertical="center" wrapText="1"/>
    </xf>
    <xf numFmtId="0" fontId="1" fillId="0" borderId="0" xfId="33" applyAlignment="1">
      <alignment horizontal="center" vertical="center"/>
    </xf>
    <xf numFmtId="0" fontId="28" fillId="0" borderId="15" xfId="33" applyFont="1" applyBorder="1" applyAlignment="1">
      <alignment horizontal="left" vertical="center" wrapText="1"/>
    </xf>
    <xf numFmtId="0" fontId="29" fillId="4" borderId="17" xfId="33" applyFont="1" applyFill="1" applyBorder="1" applyAlignment="1">
      <alignment horizontal="left" vertical="center" wrapText="1"/>
    </xf>
    <xf numFmtId="0" fontId="28" fillId="0" borderId="18" xfId="33" applyFont="1" applyBorder="1" applyAlignment="1">
      <alignment horizontal="center" vertical="center" wrapText="1"/>
    </xf>
    <xf numFmtId="0" fontId="27" fillId="0" borderId="9" xfId="33" applyFont="1" applyBorder="1" applyAlignment="1">
      <alignment horizontal="left" vertical="center" wrapText="1"/>
    </xf>
    <xf numFmtId="0" fontId="27" fillId="0" borderId="10" xfId="33" applyFont="1" applyBorder="1" applyAlignment="1">
      <alignment horizontal="center" vertical="center" wrapText="1"/>
    </xf>
    <xf numFmtId="0" fontId="27" fillId="0" borderId="8" xfId="33" applyFont="1" applyBorder="1" applyAlignment="1">
      <alignment horizontal="left" vertical="center" wrapText="1"/>
    </xf>
    <xf numFmtId="0" fontId="27" fillId="0" borderId="7" xfId="33" applyFont="1" applyBorder="1" applyAlignment="1">
      <alignment horizontal="left" vertical="center" wrapText="1"/>
    </xf>
    <xf numFmtId="0" fontId="27" fillId="0" borderId="11" xfId="33" applyFont="1" applyBorder="1" applyAlignment="1">
      <alignment horizontal="center" vertical="center" wrapText="1"/>
    </xf>
    <xf numFmtId="0" fontId="27" fillId="5" borderId="16" xfId="33" applyFont="1" applyFill="1" applyBorder="1" applyAlignment="1">
      <alignment horizontal="left" vertical="center" wrapText="1"/>
    </xf>
    <xf numFmtId="0" fontId="27" fillId="5" borderId="15" xfId="33" applyFont="1" applyFill="1" applyBorder="1" applyAlignment="1">
      <alignment horizontal="left" vertical="center" wrapText="1"/>
    </xf>
    <xf numFmtId="0" fontId="1" fillId="0" borderId="0" xfId="33" applyAlignment="1">
      <alignment horizontal="center" vertical="center" wrapText="1"/>
    </xf>
    <xf numFmtId="0" fontId="28" fillId="0" borderId="20" xfId="33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165" fontId="30" fillId="0" borderId="4" xfId="0" applyNumberFormat="1" applyFont="1" applyBorder="1" applyAlignment="1">
      <alignment horizontal="center" vertical="center" wrapText="1" readingOrder="1"/>
    </xf>
    <xf numFmtId="165" fontId="19" fillId="0" borderId="4" xfId="0" applyNumberFormat="1" applyFont="1" applyBorder="1" applyAlignment="1">
      <alignment horizontal="center" vertical="center" wrapText="1" readingOrder="1"/>
    </xf>
    <xf numFmtId="0" fontId="24" fillId="0" borderId="0" xfId="0" applyFont="1"/>
    <xf numFmtId="0" fontId="23" fillId="0" borderId="1" xfId="0" applyFont="1" applyBorder="1" applyAlignment="1">
      <alignment horizontal="left" vertical="center" wrapText="1" readingOrder="1"/>
    </xf>
    <xf numFmtId="0" fontId="25" fillId="0" borderId="0" xfId="0" applyFont="1" applyAlignment="1">
      <alignment horizontal="left"/>
    </xf>
    <xf numFmtId="165" fontId="25" fillId="0" borderId="0" xfId="1" applyNumberFormat="1" applyFont="1" applyProtection="1"/>
    <xf numFmtId="0" fontId="20" fillId="0" borderId="0" xfId="0" applyFont="1" applyAlignment="1">
      <alignment vertical="top" wrapText="1" readingOrder="1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18" fillId="2" borderId="5" xfId="0" applyFont="1" applyFill="1" applyBorder="1" applyAlignment="1">
      <alignment horizontal="center" vertical="center" wrapText="1" readingOrder="1"/>
    </xf>
    <xf numFmtId="0" fontId="0" fillId="0" borderId="6" xfId="0" applyBorder="1" applyAlignment="1">
      <alignment vertical="top" wrapText="1"/>
    </xf>
    <xf numFmtId="0" fontId="19" fillId="0" borderId="4" xfId="0" applyFont="1" applyBorder="1" applyAlignment="1">
      <alignment horizontal="center" vertical="center" wrapText="1" readingOrder="1"/>
    </xf>
    <xf numFmtId="0" fontId="0" fillId="0" borderId="4" xfId="0" applyBorder="1" applyAlignment="1">
      <alignment vertical="top" wrapText="1"/>
    </xf>
    <xf numFmtId="0" fontId="23" fillId="0" borderId="1" xfId="0" applyFont="1" applyBorder="1" applyAlignment="1">
      <alignment vertical="center" wrapText="1" readingOrder="1"/>
    </xf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31" fillId="0" borderId="12" xfId="11" applyFont="1" applyBorder="1" applyAlignment="1">
      <alignment horizontal="center" vertical="center"/>
    </xf>
    <xf numFmtId="0" fontId="31" fillId="0" borderId="13" xfId="11" applyFont="1" applyBorder="1" applyAlignment="1">
      <alignment horizontal="center" vertical="center"/>
    </xf>
    <xf numFmtId="0" fontId="31" fillId="0" borderId="14" xfId="11" applyFont="1" applyBorder="1" applyAlignment="1">
      <alignment horizontal="center" vertical="center"/>
    </xf>
    <xf numFmtId="0" fontId="28" fillId="0" borderId="20" xfId="33" applyFont="1" applyBorder="1" applyAlignment="1">
      <alignment horizontal="center" vertical="center" wrapText="1"/>
    </xf>
    <xf numFmtId="0" fontId="28" fillId="0" borderId="19" xfId="33" applyFont="1" applyBorder="1" applyAlignment="1">
      <alignment horizontal="center" vertical="center" wrapText="1"/>
    </xf>
    <xf numFmtId="0" fontId="28" fillId="0" borderId="18" xfId="33" applyFont="1" applyBorder="1" applyAlignment="1">
      <alignment horizontal="center" vertical="center" wrapText="1"/>
    </xf>
    <xf numFmtId="0" fontId="34" fillId="4" borderId="17" xfId="33" applyFont="1" applyFill="1" applyBorder="1" applyAlignment="1">
      <alignment horizontal="left" vertical="center" wrapText="1"/>
    </xf>
  </cellXfs>
  <cellStyles count="34">
    <cellStyle name="Měna" xfId="1" builtinId="4"/>
    <cellStyle name="Normální" xfId="0" builtinId="0"/>
    <cellStyle name="Normální 10" xfId="18" xr:uid="{00000000-0005-0000-0000-000002000000}"/>
    <cellStyle name="Normální 10 2" xfId="28" xr:uid="{00000000-0005-0000-0000-000003000000}"/>
    <cellStyle name="Normální 11" xfId="17" xr:uid="{00000000-0005-0000-0000-000004000000}"/>
    <cellStyle name="Normální 12" xfId="15" xr:uid="{00000000-0005-0000-0000-000005000000}"/>
    <cellStyle name="Normální 12 2" xfId="25" xr:uid="{00000000-0005-0000-0000-000006000000}"/>
    <cellStyle name="Normální 13" xfId="23" xr:uid="{00000000-0005-0000-0000-000007000000}"/>
    <cellStyle name="Normální 14" xfId="24" xr:uid="{00000000-0005-0000-0000-000008000000}"/>
    <cellStyle name="Normální 15" xfId="29" xr:uid="{00000000-0005-0000-0000-000009000000}"/>
    <cellStyle name="Normální 16" xfId="30" xr:uid="{00000000-0005-0000-0000-00000A000000}"/>
    <cellStyle name="Normální 17" xfId="31" xr:uid="{00000000-0005-0000-0000-00000B000000}"/>
    <cellStyle name="Normální 18" xfId="32" xr:uid="{00000000-0005-0000-0000-00000C000000}"/>
    <cellStyle name="Normální 19" xfId="33" xr:uid="{00000000-0005-0000-0000-00000D000000}"/>
    <cellStyle name="Normální 2" xfId="2" xr:uid="{00000000-0005-0000-0000-00000E000000}"/>
    <cellStyle name="Normální 2 2" xfId="19" xr:uid="{00000000-0005-0000-0000-00000F000000}"/>
    <cellStyle name="Normální 3" xfId="3" xr:uid="{00000000-0005-0000-0000-000010000000}"/>
    <cellStyle name="Normální 3 2" xfId="5" xr:uid="{00000000-0005-0000-0000-000011000000}"/>
    <cellStyle name="Normální 3 3" xfId="7" xr:uid="{00000000-0005-0000-0000-000012000000}"/>
    <cellStyle name="Normální 3 4" xfId="11" xr:uid="{00000000-0005-0000-0000-000013000000}"/>
    <cellStyle name="Normální 3 4 2" xfId="20" xr:uid="{00000000-0005-0000-0000-000014000000}"/>
    <cellStyle name="Normální 3 4 3" xfId="26" xr:uid="{00000000-0005-0000-0000-000015000000}"/>
    <cellStyle name="Normální 4" xfId="4" xr:uid="{00000000-0005-0000-0000-000016000000}"/>
    <cellStyle name="Normální 4 2" xfId="6" xr:uid="{00000000-0005-0000-0000-000017000000}"/>
    <cellStyle name="Normální 4 3" xfId="8" xr:uid="{00000000-0005-0000-0000-000018000000}"/>
    <cellStyle name="Normální 4 4" xfId="10" xr:uid="{00000000-0005-0000-0000-000019000000}"/>
    <cellStyle name="Normální 5" xfId="9" xr:uid="{00000000-0005-0000-0000-00001A000000}"/>
    <cellStyle name="Normální 5 2" xfId="21" xr:uid="{00000000-0005-0000-0000-00001B000000}"/>
    <cellStyle name="Normální 5 2 2" xfId="27" xr:uid="{00000000-0005-0000-0000-00001C000000}"/>
    <cellStyle name="Normální 6" xfId="12" xr:uid="{00000000-0005-0000-0000-00001D000000}"/>
    <cellStyle name="Normální 7" xfId="13" xr:uid="{00000000-0005-0000-0000-00001E000000}"/>
    <cellStyle name="Normální 8" xfId="14" xr:uid="{00000000-0005-0000-0000-00001F000000}"/>
    <cellStyle name="Normální 8 2" xfId="22" xr:uid="{00000000-0005-0000-0000-000020000000}"/>
    <cellStyle name="Normální 9" xfId="16" xr:uid="{00000000-0005-0000-0000-00002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6"/>
  <sheetViews>
    <sheetView showGridLines="0" zoomScale="85" zoomScaleNormal="85" workbookViewId="0">
      <selection activeCell="H2" sqref="H2"/>
    </sheetView>
  </sheetViews>
  <sheetFormatPr defaultColWidth="8.7109375" defaultRowHeight="12.75" x14ac:dyDescent="0.2"/>
  <cols>
    <col min="1" max="1" width="3.42578125" customWidth="1"/>
    <col min="2" max="2" width="14.85546875" customWidth="1"/>
    <col min="3" max="3" width="11.42578125" customWidth="1"/>
    <col min="4" max="4" width="13.42578125" customWidth="1"/>
    <col min="5" max="5" width="7.140625" customWidth="1"/>
    <col min="6" max="6" width="13.5703125" customWidth="1"/>
    <col min="7" max="7" width="51.140625" customWidth="1"/>
    <col min="8" max="8" width="16.140625" customWidth="1"/>
    <col min="9" max="9" width="13.42578125" customWidth="1"/>
    <col min="10" max="10" width="24.5703125" customWidth="1"/>
    <col min="11" max="11" width="13.42578125" customWidth="1"/>
    <col min="12" max="14" width="14.5703125" customWidth="1"/>
    <col min="15" max="17" width="18.5703125" customWidth="1"/>
  </cols>
  <sheetData>
    <row r="1" spans="2:17" ht="25.35" customHeight="1" x14ac:dyDescent="0.2">
      <c r="B1" s="1" t="s">
        <v>62</v>
      </c>
    </row>
    <row r="2" spans="2:17" ht="22.7" customHeight="1" x14ac:dyDescent="0.2">
      <c r="B2" s="1" t="s">
        <v>23</v>
      </c>
    </row>
    <row r="3" spans="2:17" ht="6.6" customHeight="1" x14ac:dyDescent="0.2"/>
    <row r="4" spans="2:17" ht="78" customHeight="1" x14ac:dyDescent="0.2">
      <c r="B4" s="24" t="s">
        <v>1</v>
      </c>
      <c r="C4" s="24" t="s">
        <v>2</v>
      </c>
      <c r="D4" s="24" t="s">
        <v>3</v>
      </c>
      <c r="E4" s="38" t="s">
        <v>18</v>
      </c>
      <c r="F4" s="39"/>
      <c r="G4" s="24" t="s">
        <v>4</v>
      </c>
      <c r="H4" s="24" t="s">
        <v>5</v>
      </c>
      <c r="I4" s="24" t="s">
        <v>6</v>
      </c>
      <c r="J4" s="24" t="s">
        <v>19</v>
      </c>
      <c r="K4" s="24" t="s">
        <v>7</v>
      </c>
      <c r="L4" s="24" t="s">
        <v>8</v>
      </c>
      <c r="M4" s="24" t="s">
        <v>9</v>
      </c>
      <c r="N4" s="24" t="s">
        <v>21</v>
      </c>
      <c r="O4" s="24" t="s">
        <v>10</v>
      </c>
      <c r="P4" s="24" t="s">
        <v>11</v>
      </c>
      <c r="Q4" s="24" t="s">
        <v>22</v>
      </c>
    </row>
    <row r="5" spans="2:17" ht="232.5" customHeight="1" x14ac:dyDescent="0.2">
      <c r="B5" s="25">
        <v>1</v>
      </c>
      <c r="C5" s="5" t="s">
        <v>37</v>
      </c>
      <c r="D5" s="5" t="s">
        <v>38</v>
      </c>
      <c r="E5" s="40" t="s">
        <v>20</v>
      </c>
      <c r="F5" s="41"/>
      <c r="G5" s="2"/>
      <c r="H5" s="25">
        <v>2</v>
      </c>
      <c r="I5" s="25" t="s">
        <v>12</v>
      </c>
      <c r="J5" s="26">
        <v>22314</v>
      </c>
      <c r="K5" s="25" t="s">
        <v>13</v>
      </c>
      <c r="L5" s="3"/>
      <c r="M5" s="27">
        <f>N5-L5</f>
        <v>0</v>
      </c>
      <c r="N5" s="27">
        <f>L5*(1+K5/100)</f>
        <v>0</v>
      </c>
      <c r="O5" s="27">
        <f>H5*L5</f>
        <v>0</v>
      </c>
      <c r="P5" s="27">
        <f>H5*M5</f>
        <v>0</v>
      </c>
      <c r="Q5" s="27">
        <f>H5*N5</f>
        <v>0</v>
      </c>
    </row>
    <row r="6" spans="2:17" ht="12" customHeight="1" x14ac:dyDescent="0.2"/>
    <row r="7" spans="2:17" ht="20.100000000000001" customHeight="1" x14ac:dyDescent="0.2">
      <c r="B7" s="42" t="s">
        <v>14</v>
      </c>
      <c r="C7" s="43"/>
      <c r="D7" s="43"/>
      <c r="E7" s="44"/>
    </row>
    <row r="8" spans="2:17" ht="11.45" customHeight="1" x14ac:dyDescent="0.2">
      <c r="B8" s="28"/>
      <c r="C8" s="28"/>
      <c r="D8" s="28"/>
      <c r="E8" s="28"/>
    </row>
    <row r="9" spans="2:17" ht="20.100000000000001" customHeight="1" x14ac:dyDescent="0.2">
      <c r="B9" s="29" t="s">
        <v>15</v>
      </c>
      <c r="C9" s="35">
        <f>SUM(O5:O5)</f>
        <v>0</v>
      </c>
      <c r="D9" s="36"/>
      <c r="E9" s="37"/>
    </row>
    <row r="10" spans="2:17" ht="11.45" customHeight="1" x14ac:dyDescent="0.25">
      <c r="B10" s="30"/>
      <c r="C10" s="31"/>
      <c r="D10" s="31"/>
      <c r="E10" s="31"/>
    </row>
    <row r="11" spans="2:17" ht="20.100000000000001" customHeight="1" x14ac:dyDescent="0.2">
      <c r="B11" s="29" t="s">
        <v>16</v>
      </c>
      <c r="C11" s="35">
        <f>SUM(P5:P5)</f>
        <v>0</v>
      </c>
      <c r="D11" s="36"/>
      <c r="E11" s="37"/>
    </row>
    <row r="12" spans="2:17" ht="11.45" customHeight="1" x14ac:dyDescent="0.25">
      <c r="B12" s="30"/>
      <c r="C12" s="31"/>
      <c r="D12" s="31"/>
      <c r="E12" s="31"/>
    </row>
    <row r="13" spans="2:17" ht="20.100000000000001" customHeight="1" x14ac:dyDescent="0.2">
      <c r="B13" s="29" t="s">
        <v>17</v>
      </c>
      <c r="C13" s="35">
        <f>SUM(Q5:Q5)</f>
        <v>0</v>
      </c>
      <c r="D13" s="36"/>
      <c r="E13" s="37"/>
    </row>
    <row r="14" spans="2:17" ht="5.45" customHeight="1" x14ac:dyDescent="0.2"/>
    <row r="15" spans="2:17" ht="58.35" customHeight="1" x14ac:dyDescent="0.2">
      <c r="B15" s="32" t="s">
        <v>0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34"/>
    </row>
    <row r="16" spans="2:17" ht="13.35" hidden="1" customHeight="1" x14ac:dyDescent="0.2"/>
  </sheetData>
  <sheetProtection algorithmName="SHA-512" hashValue="/Jc6SfpJG3VGdm7pLUNsUZVoRIF9hXZwGan1MJtVl04YcF1XDdUgb5mK2dHz7dTQTUafQ2s6JqyTe1qfdH4BHQ==" saltValue="vPI/CbdDcZN1nec4fl8OM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4"/>
  <sheetViews>
    <sheetView tabSelected="1" workbookViewId="0">
      <selection activeCell="G14" sqref="G14"/>
    </sheetView>
  </sheetViews>
  <sheetFormatPr defaultColWidth="8.7109375" defaultRowHeight="15" x14ac:dyDescent="0.25"/>
  <cols>
    <col min="1" max="1" width="15.28515625" style="11" bestFit="1" customWidth="1"/>
    <col min="2" max="2" width="40.5703125" style="10" customWidth="1"/>
    <col min="3" max="3" width="40.5703125" style="9" customWidth="1"/>
    <col min="4" max="16384" width="8.7109375" style="8"/>
  </cols>
  <sheetData>
    <row r="1" spans="1:3" ht="9.9499999999999993" customHeight="1" x14ac:dyDescent="0.25"/>
    <row r="2" spans="1:3" ht="20.45" customHeight="1" x14ac:dyDescent="0.25">
      <c r="C2" s="4" t="s">
        <v>36</v>
      </c>
    </row>
    <row r="3" spans="1:3" ht="9" customHeight="1" x14ac:dyDescent="0.25"/>
    <row r="4" spans="1:3" ht="24" customHeight="1" x14ac:dyDescent="0.25">
      <c r="A4" s="22"/>
      <c r="B4" s="21" t="s">
        <v>24</v>
      </c>
      <c r="C4" s="20" t="s">
        <v>56</v>
      </c>
    </row>
    <row r="5" spans="1:3" ht="24" customHeight="1" thickBot="1" x14ac:dyDescent="0.3">
      <c r="A5" s="22"/>
      <c r="B5" s="21" t="s">
        <v>3</v>
      </c>
      <c r="C5" s="20" t="s">
        <v>38</v>
      </c>
    </row>
    <row r="6" spans="1:3" ht="24" customHeight="1" x14ac:dyDescent="0.25">
      <c r="A6" s="19" t="s">
        <v>55</v>
      </c>
      <c r="B6" s="18" t="s">
        <v>25</v>
      </c>
      <c r="C6" s="17" t="s">
        <v>26</v>
      </c>
    </row>
    <row r="7" spans="1:3" ht="30.6" customHeight="1" x14ac:dyDescent="0.25">
      <c r="A7" s="16" t="s">
        <v>54</v>
      </c>
      <c r="B7" s="15" t="s">
        <v>53</v>
      </c>
      <c r="C7" s="13" t="s">
        <v>37</v>
      </c>
    </row>
    <row r="8" spans="1:3" ht="18" customHeight="1" x14ac:dyDescent="0.25">
      <c r="A8" s="48" t="s">
        <v>52</v>
      </c>
      <c r="B8" s="12" t="s">
        <v>51</v>
      </c>
      <c r="C8" s="13" t="s">
        <v>61</v>
      </c>
    </row>
    <row r="9" spans="1:3" ht="18" customHeight="1" x14ac:dyDescent="0.25">
      <c r="A9" s="49"/>
      <c r="B9" s="12" t="s">
        <v>40</v>
      </c>
      <c r="C9" s="13" t="s">
        <v>73</v>
      </c>
    </row>
    <row r="10" spans="1:3" ht="45.6" customHeight="1" x14ac:dyDescent="0.25">
      <c r="A10" s="23" t="s">
        <v>27</v>
      </c>
      <c r="B10" s="6" t="s">
        <v>58</v>
      </c>
      <c r="C10" s="51">
        <v>18200</v>
      </c>
    </row>
    <row r="11" spans="1:3" ht="18" customHeight="1" x14ac:dyDescent="0.25">
      <c r="A11" s="14" t="s">
        <v>28</v>
      </c>
      <c r="B11" s="12" t="s">
        <v>50</v>
      </c>
      <c r="C11" s="13" t="s">
        <v>72</v>
      </c>
    </row>
    <row r="12" spans="1:3" ht="18" customHeight="1" x14ac:dyDescent="0.25">
      <c r="A12" s="50" t="s">
        <v>49</v>
      </c>
      <c r="B12" s="12" t="s">
        <v>48</v>
      </c>
      <c r="C12" s="13" t="s">
        <v>71</v>
      </c>
    </row>
    <row r="13" spans="1:3" ht="18" customHeight="1" x14ac:dyDescent="0.25">
      <c r="A13" s="50"/>
      <c r="B13" s="12" t="s">
        <v>47</v>
      </c>
      <c r="C13" s="13" t="s">
        <v>70</v>
      </c>
    </row>
    <row r="14" spans="1:3" ht="59.45" customHeight="1" x14ac:dyDescent="0.25">
      <c r="A14" s="14" t="s">
        <v>29</v>
      </c>
      <c r="B14" s="7" t="s">
        <v>59</v>
      </c>
      <c r="C14" s="13" t="s">
        <v>74</v>
      </c>
    </row>
    <row r="15" spans="1:3" ht="18" customHeight="1" x14ac:dyDescent="0.25">
      <c r="A15" s="50" t="s">
        <v>30</v>
      </c>
      <c r="B15" s="12" t="s">
        <v>46</v>
      </c>
      <c r="C15" s="13" t="s">
        <v>69</v>
      </c>
    </row>
    <row r="16" spans="1:3" ht="18" customHeight="1" x14ac:dyDescent="0.25">
      <c r="A16" s="50"/>
      <c r="B16" s="12" t="s">
        <v>57</v>
      </c>
      <c r="C16" s="13" t="s">
        <v>68</v>
      </c>
    </row>
    <row r="17" spans="1:3" ht="18" customHeight="1" x14ac:dyDescent="0.25">
      <c r="A17" s="50"/>
      <c r="B17" s="12" t="s">
        <v>45</v>
      </c>
      <c r="C17" s="13" t="s">
        <v>67</v>
      </c>
    </row>
    <row r="18" spans="1:3" ht="30" customHeight="1" x14ac:dyDescent="0.25">
      <c r="A18" s="14" t="s">
        <v>31</v>
      </c>
      <c r="B18" s="12" t="s">
        <v>44</v>
      </c>
      <c r="C18" s="13" t="s">
        <v>66</v>
      </c>
    </row>
    <row r="19" spans="1:3" ht="21" x14ac:dyDescent="0.25">
      <c r="A19" s="14" t="s">
        <v>32</v>
      </c>
      <c r="B19" s="12" t="s">
        <v>43</v>
      </c>
      <c r="C19" s="13" t="s">
        <v>65</v>
      </c>
    </row>
    <row r="20" spans="1:3" ht="18" customHeight="1" x14ac:dyDescent="0.25">
      <c r="A20" s="50" t="s">
        <v>33</v>
      </c>
      <c r="B20" s="12" t="s">
        <v>42</v>
      </c>
      <c r="C20" s="13" t="s">
        <v>63</v>
      </c>
    </row>
    <row r="21" spans="1:3" ht="18" customHeight="1" x14ac:dyDescent="0.25">
      <c r="A21" s="50"/>
      <c r="B21" s="12" t="s">
        <v>41</v>
      </c>
      <c r="C21" s="13" t="s">
        <v>63</v>
      </c>
    </row>
    <row r="22" spans="1:3" ht="18" customHeight="1" x14ac:dyDescent="0.25">
      <c r="A22" s="50"/>
      <c r="B22" s="12" t="s">
        <v>64</v>
      </c>
      <c r="C22" s="13" t="s">
        <v>63</v>
      </c>
    </row>
    <row r="23" spans="1:3" ht="18" customHeight="1" thickBot="1" x14ac:dyDescent="0.3">
      <c r="A23" s="23" t="s">
        <v>34</v>
      </c>
      <c r="B23" s="12" t="s">
        <v>39</v>
      </c>
      <c r="C23" s="13" t="s">
        <v>60</v>
      </c>
    </row>
    <row r="24" spans="1:3" ht="32.450000000000003" customHeight="1" thickBot="1" x14ac:dyDescent="0.3">
      <c r="A24" s="45" t="s">
        <v>35</v>
      </c>
      <c r="B24" s="46"/>
      <c r="C24" s="47"/>
    </row>
  </sheetData>
  <mergeCells count="5">
    <mergeCell ref="A24:C24"/>
    <mergeCell ref="A8:A9"/>
    <mergeCell ref="A20:A22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2024-05-16T08:27:05Z</dcterms:modified>
</cp:coreProperties>
</file>