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25200" windowHeight="11250" activeTab="0"/>
  </bookViews>
  <sheets>
    <sheet name="Položkový rozpočet" sheetId="2" r:id="rId1"/>
    <sheet name="Souhrn" sheetId="6" r:id="rId2"/>
    <sheet name="OV - Petrovice" sheetId="3" r:id="rId3"/>
    <sheet name="Přehled" sheetId="1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<sst xmlns="http://schemas.openxmlformats.org/spreadsheetml/2006/main" count="68" uniqueCount="46">
  <si>
    <t>Počet demontovaných svítidel</t>
  </si>
  <si>
    <t>A</t>
  </si>
  <si>
    <t>C</t>
  </si>
  <si>
    <r>
      <rPr>
        <b/>
        <sz val="11"/>
        <color indexed="8"/>
        <rFont val="Calibri"/>
        <family val="2"/>
      </rPr>
      <t>Příloha č. 1</t>
    </r>
    <r>
      <rPr>
        <sz val="11"/>
        <color indexed="8"/>
        <rFont val="Calibri"/>
        <family val="2"/>
      </rPr>
      <t xml:space="preserve"> Výzvy k podání nabídek / smlouvy - </t>
    </r>
    <r>
      <rPr>
        <b/>
        <sz val="11"/>
        <color indexed="8"/>
        <rFont val="Calibri"/>
        <family val="2"/>
      </rPr>
      <t>Soupis dodávek a prací / Položkový rozpočet</t>
    </r>
  </si>
  <si>
    <t>plnění</t>
  </si>
  <si>
    <t>výrobce</t>
  </si>
  <si>
    <t>označení
(model, typ)</t>
  </si>
  <si>
    <t>jednotková cena
(Kč bez DPH)</t>
  </si>
  <si>
    <t>ks</t>
  </si>
  <si>
    <t>cena za položku
(Kč bez DPH)</t>
  </si>
  <si>
    <t>svítidlo A</t>
  </si>
  <si>
    <t>svítidlo C</t>
  </si>
  <si>
    <t>demontáž stávajících svítidel 
(vč. zapravení stávajících otvorů)</t>
  </si>
  <si>
    <t>-</t>
  </si>
  <si>
    <t>ekologická likvidace demontovaných svítidel 
(vč. dokladu o jejím provedení)</t>
  </si>
  <si>
    <t>cena celkem v Kč bez DPH</t>
  </si>
  <si>
    <t>DPH 21 %</t>
  </si>
  <si>
    <t>cena celkem v Kč vč. DPH</t>
  </si>
  <si>
    <t>název</t>
  </si>
  <si>
    <t xml:space="preserve">počet svítidel </t>
  </si>
  <si>
    <t>celkem</t>
  </si>
  <si>
    <t>Souhrnný přehled počtu jednotlivých druhů svítidel - k montáži</t>
  </si>
  <si>
    <t>celkem svítidel k montáži</t>
  </si>
  <si>
    <t>Celkem demontovaných svítidel</t>
  </si>
  <si>
    <t>B1</t>
  </si>
  <si>
    <t>B2</t>
  </si>
  <si>
    <t>B3</t>
  </si>
  <si>
    <t>Součet</t>
  </si>
  <si>
    <t>montáž dodaných svítidel 
vč. el. zapojení, zapravení stropů/stěn(otvory po původních svítidlech) a potřebného materiálu</t>
  </si>
  <si>
    <t>svítidlo B</t>
  </si>
  <si>
    <t>svítidlo D</t>
  </si>
  <si>
    <t>Značení místností OV, takto označené místnosti budou v navrhovaném  projektu osvětlení</t>
  </si>
  <si>
    <t>B</t>
  </si>
  <si>
    <t>D</t>
  </si>
  <si>
    <t>E</t>
  </si>
  <si>
    <t>Autodílna levá</t>
  </si>
  <si>
    <t>Autodílna velká</t>
  </si>
  <si>
    <t>Soustružna</t>
  </si>
  <si>
    <t>Svařovna plyn</t>
  </si>
  <si>
    <t>Tesaři</t>
  </si>
  <si>
    <t>Truhlárna ruční</t>
  </si>
  <si>
    <t>Svařovna elektro</t>
  </si>
  <si>
    <t>OV</t>
  </si>
  <si>
    <t>svítidlo E</t>
  </si>
  <si>
    <r>
      <rPr>
        <sz val="11"/>
        <color indexed="8"/>
        <rFont val="Calibri"/>
        <family val="2"/>
      </rPr>
      <t xml:space="preserve">Veřejná zakázka </t>
    </r>
    <r>
      <rPr>
        <b/>
        <sz val="11"/>
        <color indexed="8"/>
        <rFont val="Calibri"/>
        <family val="2"/>
      </rPr>
      <t xml:space="preserve">Výměna osvětlení na pracovištích OV </t>
    </r>
  </si>
  <si>
    <t>Učebny OV - Petrovice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</si>
</sst>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dashed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 style="medium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 style="thin"/>
      <right style="medium"/>
      <top style="dashed"/>
      <bottom/>
    </border>
    <border>
      <left style="thin"/>
      <right style="medium"/>
      <top/>
      <bottom/>
    </border>
    <border>
      <left style="thick"/>
      <right/>
      <top/>
      <bottom style="thick"/>
    </border>
    <border>
      <left style="thin"/>
      <right style="thin"/>
      <top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n"/>
      <top style="thick"/>
      <bottom style="thin"/>
    </border>
    <border>
      <left/>
      <right style="thin"/>
      <top/>
      <bottom style="thick"/>
    </border>
    <border>
      <left/>
      <right style="thin"/>
      <top style="thick"/>
      <bottom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 style="thick"/>
    </border>
    <border>
      <left style="thin"/>
      <right/>
      <top style="thick"/>
      <bottom/>
    </border>
    <border>
      <left style="thick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ill="1" applyBorder="1"/>
    <xf numFmtId="0" fontId="0" fillId="2" borderId="1" xfId="0" applyFill="1" applyBorder="1"/>
    <xf numFmtId="0" fontId="0" fillId="0" borderId="0" xfId="0" applyFill="1"/>
    <xf numFmtId="0" fontId="0" fillId="0" borderId="1" xfId="0" applyFill="1" applyBorder="1"/>
    <xf numFmtId="0" fontId="0" fillId="0" borderId="0" xfId="0" applyFill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3" borderId="2" xfId="0" applyFont="1" applyFill="1" applyBorder="1" applyAlignment="1">
      <alignment vertical="top"/>
    </xf>
    <xf numFmtId="0" fontId="0" fillId="3" borderId="3" xfId="0" applyFont="1" applyFill="1" applyBorder="1" applyAlignment="1" applyProtection="1">
      <alignment horizontal="center" vertical="top"/>
      <protection/>
    </xf>
    <xf numFmtId="0" fontId="0" fillId="3" borderId="3" xfId="0" applyFont="1" applyFill="1" applyBorder="1" applyAlignment="1" applyProtection="1">
      <alignment horizontal="center" vertical="top" wrapText="1"/>
      <protection/>
    </xf>
    <xf numFmtId="0" fontId="0" fillId="3" borderId="3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 wrapText="1"/>
    </xf>
    <xf numFmtId="0" fontId="0" fillId="0" borderId="5" xfId="0" applyBorder="1"/>
    <xf numFmtId="0" fontId="0" fillId="4" borderId="6" xfId="0" applyFill="1" applyBorder="1" applyAlignment="1" applyProtection="1">
      <alignment wrapText="1"/>
      <protection locked="0"/>
    </xf>
    <xf numFmtId="4" fontId="0" fillId="4" borderId="7" xfId="0" applyNumberFormat="1" applyFill="1" applyBorder="1" applyProtection="1">
      <protection locked="0"/>
    </xf>
    <xf numFmtId="0" fontId="0" fillId="0" borderId="7" xfId="0" applyBorder="1"/>
    <xf numFmtId="4" fontId="0" fillId="0" borderId="8" xfId="0" applyNumberFormat="1" applyBorder="1"/>
    <xf numFmtId="0" fontId="0" fillId="0" borderId="9" xfId="0" applyBorder="1"/>
    <xf numFmtId="0" fontId="0" fillId="4" borderId="10" xfId="0" applyFill="1" applyBorder="1" applyAlignment="1" applyProtection="1">
      <alignment wrapText="1"/>
      <protection locked="0"/>
    </xf>
    <xf numFmtId="4" fontId="0" fillId="4" borderId="11" xfId="0" applyNumberFormat="1" applyFill="1" applyBorder="1" applyProtection="1">
      <protection locked="0"/>
    </xf>
    <xf numFmtId="0" fontId="0" fillId="0" borderId="11" xfId="0" applyBorder="1"/>
    <xf numFmtId="4" fontId="0" fillId="0" borderId="12" xfId="0" applyNumberFormat="1" applyBorder="1"/>
    <xf numFmtId="0" fontId="0" fillId="0" borderId="9" xfId="0" applyBorder="1" applyAlignment="1">
      <alignment wrapText="1"/>
    </xf>
    <xf numFmtId="4" fontId="0" fillId="4" borderId="11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4" borderId="11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4" fontId="0" fillId="4" borderId="15" xfId="0" applyNumberFormat="1" applyFill="1" applyBorder="1" applyProtection="1">
      <protection locked="0"/>
    </xf>
    <xf numFmtId="0" fontId="0" fillId="0" borderId="15" xfId="0" applyBorder="1"/>
    <xf numFmtId="4" fontId="0" fillId="0" borderId="16" xfId="0" applyNumberFormat="1" applyBorder="1"/>
    <xf numFmtId="4" fontId="3" fillId="0" borderId="4" xfId="0" applyNumberFormat="1" applyFont="1" applyBorder="1"/>
    <xf numFmtId="4" fontId="0" fillId="0" borderId="17" xfId="0" applyNumberFormat="1" applyBorder="1"/>
    <xf numFmtId="4" fontId="3" fillId="3" borderId="4" xfId="0" applyNumberFormat="1" applyFont="1" applyFill="1" applyBorder="1"/>
    <xf numFmtId="0" fontId="0" fillId="0" borderId="1" xfId="0" applyBorder="1"/>
    <xf numFmtId="0" fontId="3" fillId="0" borderId="18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9" xfId="0" applyBorder="1"/>
    <xf numFmtId="0" fontId="7" fillId="0" borderId="0" xfId="0" applyFont="1"/>
    <xf numFmtId="0" fontId="3" fillId="5" borderId="20" xfId="0" applyFont="1" applyFill="1" applyBorder="1"/>
    <xf numFmtId="0" fontId="3" fillId="5" borderId="21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3" fillId="5" borderId="24" xfId="0" applyFont="1" applyFill="1" applyBorder="1"/>
    <xf numFmtId="0" fontId="3" fillId="5" borderId="25" xfId="0" applyFont="1" applyFill="1" applyBorder="1" applyAlignment="1">
      <alignment horizontal="center"/>
    </xf>
    <xf numFmtId="0" fontId="0" fillId="0" borderId="26" xfId="0" applyBorder="1"/>
    <xf numFmtId="0" fontId="3" fillId="5" borderId="27" xfId="0" applyFont="1" applyFill="1" applyBorder="1"/>
    <xf numFmtId="0" fontId="3" fillId="5" borderId="2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29" xfId="0" applyBorder="1"/>
    <xf numFmtId="0" fontId="3" fillId="5" borderId="30" xfId="0" applyFont="1" applyFill="1" applyBorder="1"/>
    <xf numFmtId="0" fontId="0" fillId="5" borderId="31" xfId="0" applyFont="1" applyFill="1" applyBorder="1" applyAlignment="1">
      <alignment horizontal="center" wrapText="1"/>
    </xf>
    <xf numFmtId="0" fontId="3" fillId="5" borderId="30" xfId="0" applyFont="1" applyFill="1" applyBorder="1" applyAlignment="1">
      <alignment horizontal="center" wrapText="1"/>
    </xf>
    <xf numFmtId="0" fontId="3" fillId="5" borderId="3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6" borderId="1" xfId="0" applyFill="1" applyBorder="1"/>
    <xf numFmtId="0" fontId="0" fillId="0" borderId="32" xfId="0" applyFill="1" applyBorder="1"/>
    <xf numFmtId="0" fontId="0" fillId="0" borderId="1" xfId="0" applyBorder="1" applyAlignment="1">
      <alignment wrapText="1"/>
    </xf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3" fillId="0" borderId="35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3" fillId="3" borderId="36" xfId="0" applyFont="1" applyFill="1" applyBorder="1" applyAlignment="1">
      <alignment/>
    </xf>
    <xf numFmtId="0" fontId="3" fillId="3" borderId="37" xfId="0" applyFont="1" applyFill="1" applyBorder="1" applyAlignment="1">
      <alignment/>
    </xf>
    <xf numFmtId="0" fontId="3" fillId="3" borderId="35" xfId="0" applyFont="1" applyFill="1" applyBorder="1" applyAlignment="1">
      <alignment/>
    </xf>
    <xf numFmtId="0" fontId="3" fillId="3" borderId="2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 topLeftCell="A1">
      <selection activeCell="C17" sqref="C17"/>
    </sheetView>
  </sheetViews>
  <sheetFormatPr defaultColWidth="9.140625" defaultRowHeight="15"/>
  <cols>
    <col min="1" max="1" width="30.421875" style="0" customWidth="1"/>
    <col min="2" max="2" width="15.8515625" style="0" customWidth="1"/>
    <col min="3" max="3" width="16.7109375" style="0" customWidth="1"/>
    <col min="4" max="4" width="16.421875" style="0" customWidth="1"/>
    <col min="5" max="5" width="11.140625" style="0" customWidth="1"/>
  </cols>
  <sheetData>
    <row r="1" spans="1:6" ht="15">
      <c r="A1" s="8" t="s">
        <v>44</v>
      </c>
      <c r="B1" s="8"/>
      <c r="C1" s="8"/>
      <c r="D1" s="9"/>
      <c r="E1" s="10"/>
      <c r="F1" s="10"/>
    </row>
    <row r="2" spans="1:6" ht="15">
      <c r="A2" s="11" t="s">
        <v>3</v>
      </c>
      <c r="B2" s="11"/>
      <c r="C2" s="11"/>
      <c r="D2" s="12"/>
      <c r="E2" s="13"/>
      <c r="F2" s="13"/>
    </row>
    <row r="3" spans="1:6" ht="15.75" thickBot="1">
      <c r="A3" s="14"/>
      <c r="B3" s="14"/>
      <c r="C3" s="14"/>
      <c r="D3" s="14"/>
      <c r="E3" s="14"/>
      <c r="F3" s="14"/>
    </row>
    <row r="4" spans="1:6" ht="60.75" thickBot="1">
      <c r="A4" s="15" t="s">
        <v>4</v>
      </c>
      <c r="B4" s="16" t="s">
        <v>5</v>
      </c>
      <c r="C4" s="17" t="s">
        <v>6</v>
      </c>
      <c r="D4" s="18" t="s">
        <v>7</v>
      </c>
      <c r="E4" s="19" t="s">
        <v>8</v>
      </c>
      <c r="F4" s="20" t="s">
        <v>9</v>
      </c>
    </row>
    <row r="5" spans="1:6" ht="15">
      <c r="A5" s="21" t="s">
        <v>10</v>
      </c>
      <c r="B5" s="22"/>
      <c r="C5" s="22"/>
      <c r="D5" s="23"/>
      <c r="E5" s="24">
        <f>Souhrn!B5</f>
        <v>36</v>
      </c>
      <c r="F5" s="25">
        <f>D5*E5</f>
        <v>0</v>
      </c>
    </row>
    <row r="6" spans="1:6" ht="15">
      <c r="A6" s="26" t="s">
        <v>29</v>
      </c>
      <c r="B6" s="27"/>
      <c r="C6" s="27"/>
      <c r="D6" s="28"/>
      <c r="E6" s="29">
        <f>Souhrn!C5</f>
        <v>20</v>
      </c>
      <c r="F6" s="30">
        <f aca="true" t="shared" si="0" ref="F6:F12">D6*E6</f>
        <v>0</v>
      </c>
    </row>
    <row r="7" spans="1:6" ht="15">
      <c r="A7" s="26" t="s">
        <v>11</v>
      </c>
      <c r="B7" s="27"/>
      <c r="C7" s="27"/>
      <c r="D7" s="28"/>
      <c r="E7" s="29">
        <f>Souhrn!D5</f>
        <v>12</v>
      </c>
      <c r="F7" s="30">
        <f t="shared" si="0"/>
        <v>0</v>
      </c>
    </row>
    <row r="8" spans="1:6" ht="15">
      <c r="A8" s="26" t="s">
        <v>30</v>
      </c>
      <c r="B8" s="27"/>
      <c r="C8" s="27"/>
      <c r="D8" s="28"/>
      <c r="E8" s="29">
        <f>Souhrn!E5</f>
        <v>12</v>
      </c>
      <c r="F8" s="30">
        <f t="shared" si="0"/>
        <v>0</v>
      </c>
    </row>
    <row r="9" spans="1:6" ht="15">
      <c r="A9" s="31" t="s">
        <v>43</v>
      </c>
      <c r="B9" s="27"/>
      <c r="C9" s="27"/>
      <c r="D9" s="32"/>
      <c r="E9" s="29">
        <f>Souhrn!F5</f>
        <v>12</v>
      </c>
      <c r="F9" s="34">
        <f t="shared" si="0"/>
        <v>0</v>
      </c>
    </row>
    <row r="10" spans="1:6" ht="48" customHeight="1">
      <c r="A10" s="31" t="s">
        <v>12</v>
      </c>
      <c r="B10" s="36" t="s">
        <v>13</v>
      </c>
      <c r="C10" s="36" t="s">
        <v>13</v>
      </c>
      <c r="D10" s="28"/>
      <c r="E10" s="29">
        <f>Souhrn!H5</f>
        <v>184</v>
      </c>
      <c r="F10" s="30">
        <f t="shared" si="0"/>
        <v>0</v>
      </c>
    </row>
    <row r="11" spans="1:6" ht="78.75" customHeight="1">
      <c r="A11" s="31" t="s">
        <v>28</v>
      </c>
      <c r="B11" s="36" t="s">
        <v>13</v>
      </c>
      <c r="C11" s="36" t="s">
        <v>13</v>
      </c>
      <c r="D11" s="35"/>
      <c r="E11" s="33">
        <f>E5+E6+E7+E8+E9</f>
        <v>92</v>
      </c>
      <c r="F11" s="34">
        <f t="shared" si="0"/>
        <v>0</v>
      </c>
    </row>
    <row r="12" spans="1:6" ht="53.25" customHeight="1" thickBot="1">
      <c r="A12" s="37" t="s">
        <v>14</v>
      </c>
      <c r="B12" s="38" t="s">
        <v>13</v>
      </c>
      <c r="C12" s="38" t="s">
        <v>13</v>
      </c>
      <c r="D12" s="39"/>
      <c r="E12" s="40">
        <f>Souhrn!H5</f>
        <v>184</v>
      </c>
      <c r="F12" s="41">
        <f t="shared" si="0"/>
        <v>0</v>
      </c>
    </row>
    <row r="13" spans="1:6" ht="15.75" thickBot="1">
      <c r="A13" s="78" t="s">
        <v>15</v>
      </c>
      <c r="B13" s="79"/>
      <c r="C13" s="79"/>
      <c r="D13" s="79"/>
      <c r="E13" s="80"/>
      <c r="F13" s="42">
        <f>SUM(F5:F12)</f>
        <v>0</v>
      </c>
    </row>
    <row r="14" spans="1:6" ht="15.75" thickBot="1">
      <c r="A14" s="81" t="s">
        <v>16</v>
      </c>
      <c r="B14" s="82"/>
      <c r="C14" s="82"/>
      <c r="D14" s="82"/>
      <c r="E14" s="83"/>
      <c r="F14" s="43">
        <f>F13*0.21</f>
        <v>0</v>
      </c>
    </row>
    <row r="15" spans="1:6" ht="15.75" thickBot="1">
      <c r="A15" s="84" t="s">
        <v>17</v>
      </c>
      <c r="B15" s="85"/>
      <c r="C15" s="85"/>
      <c r="D15" s="85"/>
      <c r="E15" s="86"/>
      <c r="F15" s="44">
        <f>F13*1.21</f>
        <v>0</v>
      </c>
    </row>
  </sheetData>
  <mergeCells count="3">
    <mergeCell ref="A13:E13"/>
    <mergeCell ref="A14:E14"/>
    <mergeCell ref="A15:E1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1">
      <selection activeCell="H13" sqref="H13"/>
    </sheetView>
  </sheetViews>
  <sheetFormatPr defaultColWidth="9.140625" defaultRowHeight="15"/>
  <sheetData>
    <row r="1" spans="1:4" ht="15">
      <c r="A1" s="53" t="s">
        <v>21</v>
      </c>
      <c r="B1" s="53"/>
      <c r="C1" s="53"/>
      <c r="D1" s="53"/>
    </row>
    <row r="2" ht="15.75" thickBot="1"/>
    <row r="3" spans="1:8" ht="61.5" thickBot="1" thickTop="1">
      <c r="A3" s="54" t="s">
        <v>42</v>
      </c>
      <c r="B3" s="62" t="s">
        <v>1</v>
      </c>
      <c r="C3" s="63" t="s">
        <v>24</v>
      </c>
      <c r="D3" s="62" t="s">
        <v>25</v>
      </c>
      <c r="E3" s="55" t="s">
        <v>26</v>
      </c>
      <c r="F3" s="55" t="s">
        <v>2</v>
      </c>
      <c r="G3" s="67" t="s">
        <v>22</v>
      </c>
      <c r="H3" s="66" t="s">
        <v>23</v>
      </c>
    </row>
    <row r="4" spans="1:8" ht="16.5" thickBot="1" thickTop="1">
      <c r="A4" s="56" t="s">
        <v>42</v>
      </c>
      <c r="B4" s="60">
        <f>'OV - Petrovice'!C10</f>
        <v>36</v>
      </c>
      <c r="C4">
        <f>'OV - Petrovice'!D10</f>
        <v>20</v>
      </c>
      <c r="D4" s="60">
        <f>'OV - Petrovice'!E10</f>
        <v>12</v>
      </c>
      <c r="E4" s="57">
        <f>'OV - Petrovice'!F10</f>
        <v>12</v>
      </c>
      <c r="F4" s="57">
        <f>'OV - Petrovice'!G10</f>
        <v>12</v>
      </c>
      <c r="G4" s="64">
        <f>SUM(B4:F4)</f>
        <v>92</v>
      </c>
      <c r="H4" s="52">
        <v>184</v>
      </c>
    </row>
    <row r="5" spans="1:8" ht="16.5" thickBot="1" thickTop="1">
      <c r="A5" s="58" t="s">
        <v>20</v>
      </c>
      <c r="B5" s="61">
        <f>SUM(B4:B4)</f>
        <v>36</v>
      </c>
      <c r="C5" s="61">
        <f>SUM(C4:C4)</f>
        <v>20</v>
      </c>
      <c r="D5" s="61">
        <f>SUM(D4:D4)</f>
        <v>12</v>
      </c>
      <c r="E5" s="59">
        <f>SUM(E4:E4)</f>
        <v>12</v>
      </c>
      <c r="F5" s="59">
        <f>SUM(F4:F4)</f>
        <v>12</v>
      </c>
      <c r="G5" s="65">
        <f>SUM(B5:F5)</f>
        <v>92</v>
      </c>
      <c r="H5" s="68">
        <f>SUM(H4:H4)</f>
        <v>184</v>
      </c>
    </row>
    <row r="6" ht="15.75" thickTop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H27" sqref="H27"/>
    </sheetView>
  </sheetViews>
  <sheetFormatPr defaultColWidth="9.140625" defaultRowHeight="15"/>
  <cols>
    <col min="2" max="2" width="24.421875" style="0" customWidth="1"/>
  </cols>
  <sheetData>
    <row r="1" spans="1:7" ht="16.5" thickBot="1" thickTop="1">
      <c r="A1" s="87" t="s">
        <v>42</v>
      </c>
      <c r="B1" s="89" t="s">
        <v>18</v>
      </c>
      <c r="C1" s="91" t="s">
        <v>19</v>
      </c>
      <c r="D1" s="92"/>
      <c r="E1" s="92"/>
      <c r="F1" s="92"/>
      <c r="G1" s="92"/>
    </row>
    <row r="2" spans="1:7" ht="15.75" thickBot="1">
      <c r="A2" s="88"/>
      <c r="B2" s="90"/>
      <c r="C2" s="49" t="s">
        <v>1</v>
      </c>
      <c r="D2" s="50" t="s">
        <v>32</v>
      </c>
      <c r="E2" s="50" t="s">
        <v>2</v>
      </c>
      <c r="F2" s="50" t="s">
        <v>33</v>
      </c>
      <c r="G2" s="51" t="s">
        <v>34</v>
      </c>
    </row>
    <row r="3" spans="1:7" ht="15.75" thickTop="1">
      <c r="A3" s="87"/>
      <c r="B3" s="77" t="s">
        <v>35</v>
      </c>
      <c r="C3" s="73">
        <v>14</v>
      </c>
      <c r="D3" s="74"/>
      <c r="E3" s="74"/>
      <c r="F3" s="74"/>
      <c r="G3" s="75"/>
    </row>
    <row r="4" spans="1:7" ht="15">
      <c r="A4" s="93"/>
      <c r="B4" s="77" t="s">
        <v>36</v>
      </c>
      <c r="C4" s="73"/>
      <c r="D4" s="74">
        <v>20</v>
      </c>
      <c r="E4" s="74"/>
      <c r="F4" s="74"/>
      <c r="G4" s="75"/>
    </row>
    <row r="5" spans="1:7" ht="15">
      <c r="A5" s="93"/>
      <c r="B5" s="77" t="s">
        <v>37</v>
      </c>
      <c r="C5" s="73">
        <v>12</v>
      </c>
      <c r="D5" s="74"/>
      <c r="E5" s="74"/>
      <c r="F5" s="74"/>
      <c r="G5" s="75"/>
    </row>
    <row r="6" spans="1:7" ht="15">
      <c r="A6" s="93"/>
      <c r="B6" s="77" t="s">
        <v>41</v>
      </c>
      <c r="C6" s="73"/>
      <c r="D6" s="74"/>
      <c r="E6" s="74"/>
      <c r="F6" s="74">
        <v>12</v>
      </c>
      <c r="G6" s="75"/>
    </row>
    <row r="7" spans="1:7" ht="15">
      <c r="A7" s="93"/>
      <c r="B7" s="77" t="s">
        <v>38</v>
      </c>
      <c r="C7" s="73"/>
      <c r="D7" s="74"/>
      <c r="E7" s="74">
        <v>12</v>
      </c>
      <c r="F7" s="74"/>
      <c r="G7" s="75"/>
    </row>
    <row r="8" spans="1:7" ht="15">
      <c r="A8" s="93"/>
      <c r="B8" s="77" t="s">
        <v>39</v>
      </c>
      <c r="C8" s="73"/>
      <c r="D8" s="74"/>
      <c r="E8" s="74"/>
      <c r="F8" s="74"/>
      <c r="G8" s="75">
        <v>12</v>
      </c>
    </row>
    <row r="9" spans="1:7" ht="15.75" thickBot="1">
      <c r="A9" s="93"/>
      <c r="B9" s="77" t="s">
        <v>40</v>
      </c>
      <c r="C9" s="73">
        <v>10</v>
      </c>
      <c r="D9" s="74"/>
      <c r="E9" s="74"/>
      <c r="F9" s="74"/>
      <c r="G9" s="75"/>
    </row>
    <row r="10" spans="1:7" ht="15.75" thickBot="1">
      <c r="A10" s="46" t="s">
        <v>42</v>
      </c>
      <c r="B10" s="76"/>
      <c r="C10" s="47">
        <f>SUM(C3:C9)</f>
        <v>36</v>
      </c>
      <c r="D10" s="47">
        <f>SUM(D3:D9)</f>
        <v>20</v>
      </c>
      <c r="E10" s="47">
        <f>SUM(E3:E9)</f>
        <v>12</v>
      </c>
      <c r="F10" s="47">
        <f>SUM(F3:F9)</f>
        <v>12</v>
      </c>
      <c r="G10" s="48">
        <f>SUM(G3:G9)</f>
        <v>12</v>
      </c>
    </row>
    <row r="11" ht="15.75" thickTop="1"/>
  </sheetData>
  <mergeCells count="4">
    <mergeCell ref="A1:A2"/>
    <mergeCell ref="B1:B2"/>
    <mergeCell ref="C1:G1"/>
    <mergeCell ref="A3:A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60" zoomScaleNormal="60" workbookViewId="0" topLeftCell="A1">
      <pane ySplit="1" topLeftCell="A2" activePane="bottomLeft" state="frozen"/>
      <selection pane="bottomLeft" activeCell="B25" sqref="B25"/>
    </sheetView>
  </sheetViews>
  <sheetFormatPr defaultColWidth="9.140625" defaultRowHeight="15"/>
  <cols>
    <col min="1" max="1" width="31.7109375" style="0" customWidth="1"/>
    <col min="2" max="2" width="12.421875" style="0" customWidth="1"/>
  </cols>
  <sheetData>
    <row r="1" spans="1:14" ht="45">
      <c r="A1" s="77" t="s">
        <v>45</v>
      </c>
      <c r="B1" s="72" t="s">
        <v>0</v>
      </c>
      <c r="C1" s="72" t="s">
        <v>1</v>
      </c>
      <c r="D1" s="72" t="s">
        <v>32</v>
      </c>
      <c r="E1" s="72" t="s">
        <v>2</v>
      </c>
      <c r="F1" s="72" t="s">
        <v>33</v>
      </c>
      <c r="G1" s="72" t="s">
        <v>34</v>
      </c>
      <c r="H1" s="1"/>
      <c r="I1" s="1"/>
      <c r="J1" s="1"/>
      <c r="K1" s="1"/>
      <c r="L1" s="1"/>
      <c r="M1" s="1"/>
      <c r="N1" s="1"/>
    </row>
    <row r="2" spans="2:7" ht="15">
      <c r="B2" s="45"/>
      <c r="C2" s="45"/>
      <c r="D2" s="45"/>
      <c r="E2" s="45"/>
      <c r="F2" s="45"/>
      <c r="G2" s="45"/>
    </row>
    <row r="3" spans="1:16" ht="36.75">
      <c r="A3" s="2" t="s">
        <v>31</v>
      </c>
      <c r="B3" s="45"/>
      <c r="C3" s="45"/>
      <c r="D3" s="45"/>
      <c r="E3" s="45"/>
      <c r="F3" s="45"/>
      <c r="G3" s="4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69" t="s">
        <v>35</v>
      </c>
      <c r="B4" s="45">
        <v>19</v>
      </c>
      <c r="C4" s="45">
        <v>14</v>
      </c>
      <c r="D4" s="45"/>
      <c r="E4" s="45"/>
      <c r="F4" s="45"/>
      <c r="G4" s="45"/>
      <c r="H4" s="71"/>
      <c r="I4" s="6"/>
      <c r="J4" s="6"/>
      <c r="K4" s="6"/>
      <c r="L4" s="6"/>
      <c r="M4" s="6"/>
      <c r="N4" s="6"/>
      <c r="O4" s="5"/>
      <c r="P4" s="5"/>
    </row>
    <row r="5" spans="1:16" ht="15">
      <c r="A5" s="69" t="s">
        <v>36</v>
      </c>
      <c r="B5" s="45">
        <v>32</v>
      </c>
      <c r="C5" s="45"/>
      <c r="D5" s="45">
        <v>20</v>
      </c>
      <c r="E5" s="45"/>
      <c r="F5" s="45"/>
      <c r="G5" s="45"/>
      <c r="H5" s="5"/>
      <c r="I5" s="5"/>
      <c r="J5" s="5"/>
      <c r="K5" s="5"/>
      <c r="L5" s="5"/>
      <c r="M5" s="5"/>
      <c r="N5" s="5"/>
      <c r="O5" s="5"/>
      <c r="P5" s="5"/>
    </row>
    <row r="6" spans="1:16" ht="15">
      <c r="A6" s="69" t="s">
        <v>37</v>
      </c>
      <c r="B6" s="45">
        <v>20</v>
      </c>
      <c r="C6" s="45">
        <v>12</v>
      </c>
      <c r="D6" s="45"/>
      <c r="E6" s="45"/>
      <c r="F6" s="45"/>
      <c r="G6" s="4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69" t="s">
        <v>41</v>
      </c>
      <c r="B7" s="45">
        <v>30</v>
      </c>
      <c r="C7" s="45"/>
      <c r="D7" s="45"/>
      <c r="E7" s="45"/>
      <c r="F7" s="45">
        <v>12</v>
      </c>
      <c r="G7" s="4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s="69" t="s">
        <v>38</v>
      </c>
      <c r="B8" s="45">
        <v>42</v>
      </c>
      <c r="C8" s="45"/>
      <c r="D8" s="45"/>
      <c r="E8" s="45">
        <v>12</v>
      </c>
      <c r="F8" s="45"/>
      <c r="G8" s="45"/>
      <c r="H8" s="71"/>
      <c r="I8" s="6"/>
      <c r="J8" s="6"/>
      <c r="K8" s="6"/>
      <c r="L8" s="6"/>
      <c r="M8" s="6"/>
      <c r="N8" s="6"/>
      <c r="O8" s="5"/>
      <c r="P8" s="5"/>
    </row>
    <row r="9" spans="1:16" ht="15">
      <c r="A9" s="69" t="s">
        <v>39</v>
      </c>
      <c r="B9" s="45">
        <v>27</v>
      </c>
      <c r="C9" s="45"/>
      <c r="D9" s="45"/>
      <c r="E9" s="45"/>
      <c r="F9" s="45"/>
      <c r="G9" s="45">
        <v>12</v>
      </c>
      <c r="H9" s="5"/>
      <c r="I9" s="5"/>
      <c r="J9" s="5"/>
      <c r="K9" s="5"/>
      <c r="L9" s="5"/>
      <c r="M9" s="5"/>
      <c r="N9" s="5"/>
      <c r="O9" s="5"/>
      <c r="P9" s="5"/>
    </row>
    <row r="10" spans="1:16" ht="15">
      <c r="A10" s="69" t="s">
        <v>40</v>
      </c>
      <c r="B10" s="70">
        <v>14</v>
      </c>
      <c r="C10" s="70">
        <v>10</v>
      </c>
      <c r="D10" s="45"/>
      <c r="E10" s="45"/>
      <c r="F10" s="45"/>
      <c r="G10" s="45"/>
      <c r="H10" s="5"/>
      <c r="I10" s="5"/>
      <c r="J10" s="5"/>
      <c r="K10" s="5"/>
      <c r="L10" s="5"/>
      <c r="M10" s="5"/>
      <c r="N10" s="5"/>
      <c r="O10" s="5"/>
      <c r="P10" s="5"/>
    </row>
    <row r="11" spans="1:16" ht="15">
      <c r="A11" s="69"/>
      <c r="B11" s="70"/>
      <c r="C11" s="70"/>
      <c r="D11" s="45"/>
      <c r="E11" s="45"/>
      <c r="F11" s="45"/>
      <c r="G11" s="45"/>
      <c r="H11" s="5"/>
      <c r="I11" s="5"/>
      <c r="J11" s="5"/>
      <c r="K11" s="5"/>
      <c r="L11" s="5"/>
      <c r="M11" s="5"/>
      <c r="N11" s="5"/>
      <c r="O11" s="5"/>
      <c r="P11" s="5"/>
    </row>
    <row r="12" spans="1:16" ht="15">
      <c r="A12" s="7" t="s">
        <v>27</v>
      </c>
      <c r="B12" s="4">
        <f>SUM(B4:B11)</f>
        <v>184</v>
      </c>
      <c r="C12" s="4">
        <f>SUM(C4:C11)</f>
        <v>36</v>
      </c>
      <c r="D12" s="4">
        <f>SUM(D2:D11)</f>
        <v>20</v>
      </c>
      <c r="E12" s="4">
        <f>SUM(E4:E11)</f>
        <v>12</v>
      </c>
      <c r="F12" s="4">
        <f>SUM(F4:F11)</f>
        <v>12</v>
      </c>
      <c r="G12" s="4">
        <f>SUM(G4:G11)</f>
        <v>12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5">
      <c r="A13" s="7"/>
      <c r="H13" s="5"/>
      <c r="I13" s="5"/>
      <c r="J13" s="5"/>
      <c r="K13" s="5"/>
      <c r="L13" s="5"/>
      <c r="M13" s="5"/>
      <c r="N13" s="5"/>
      <c r="O13" s="5"/>
      <c r="P13" s="5"/>
    </row>
    <row r="14" spans="1:16" ht="15">
      <c r="A14" s="7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>
      <c r="A15" s="7"/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">
      <c r="A16" s="7"/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">
      <c r="A17" s="7"/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">
      <c r="A18" s="7"/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</row>
    <row r="22" spans="1:1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Robert</dc:creator>
  <cp:keywords/>
  <dc:description/>
  <cp:lastModifiedBy>Rabasová Iveta</cp:lastModifiedBy>
  <dcterms:created xsi:type="dcterms:W3CDTF">2024-02-27T07:47:48Z</dcterms:created>
  <dcterms:modified xsi:type="dcterms:W3CDTF">2024-06-11T06:53:09Z</dcterms:modified>
  <cp:category/>
  <cp:version/>
  <cp:contentType/>
  <cp:contentStatus/>
</cp:coreProperties>
</file>