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III. část (Jihlavsko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<sst xmlns="http://schemas.openxmlformats.org/spreadsheetml/2006/main" count="157" uniqueCount="57">
  <si>
    <t>Položka</t>
  </si>
  <si>
    <t>T.j.</t>
  </si>
  <si>
    <t>cena Kč/t.j.
(bez DPH)</t>
  </si>
  <si>
    <t>počet t.j</t>
  </si>
  <si>
    <t>Průzkumy a plán péče PR Rybník Březina</t>
  </si>
  <si>
    <t xml:space="preserve">Inventarizační průzkum - vegetace </t>
  </si>
  <si>
    <t>ha</t>
  </si>
  <si>
    <t>Inventarizační průzkum - cévnaté rostliny</t>
  </si>
  <si>
    <t>Inventarizační průzkum - plazi</t>
  </si>
  <si>
    <t>Inventarizační průzkum - vodní brouci</t>
  </si>
  <si>
    <t>vodní plochy</t>
  </si>
  <si>
    <t>Inventarizační průzkum - vážky</t>
  </si>
  <si>
    <t>Inventarizační průzkum - motýli</t>
  </si>
  <si>
    <t>Inventarizační průzkum - vodní měkkýši</t>
  </si>
  <si>
    <t>Inventarizační průzkum - ptáci</t>
  </si>
  <si>
    <t>ks</t>
  </si>
  <si>
    <t>Celkem včetně DPH</t>
  </si>
  <si>
    <t>Zpracování plánu péče vč. změny</t>
  </si>
  <si>
    <t>celkem bez DPH</t>
  </si>
  <si>
    <t>Průzkumy a plán péče PP Hajnice</t>
  </si>
  <si>
    <t>cena celkem 
(bez DPH)</t>
  </si>
  <si>
    <t>Inventarizační průzkum - vegetace</t>
  </si>
  <si>
    <t>Inventarizační průzkum - mechorosty</t>
  </si>
  <si>
    <t>vybrané plochy</t>
  </si>
  <si>
    <t>Inventarizační průzum - korýši</t>
  </si>
  <si>
    <t>rybníky</t>
  </si>
  <si>
    <t>plochy mimo rybníky</t>
  </si>
  <si>
    <t>Inventarizační - průzkum - vážky</t>
  </si>
  <si>
    <r>
      <rPr>
        <sz val="10"/>
        <color rgb="FF000000"/>
        <rFont val="Arial"/>
        <family val="2"/>
      </rPr>
      <t>Zpracování plánu péče vč. změny</t>
    </r>
  </si>
  <si>
    <t>Průzkumy a plán péče PP Rybníky V Pouštích</t>
  </si>
  <si>
    <t>pouze rybníky</t>
  </si>
  <si>
    <t>plochy mimo rybník (a mimo části hráze Jezírka)</t>
  </si>
  <si>
    <t>Průzkumy a plán péče PP Rychtářský rybník</t>
  </si>
  <si>
    <t>Invnetarizační průzkum - korýši (raci)</t>
  </si>
  <si>
    <t xml:space="preserve">vodní plochy (rybník a přítok) </t>
  </si>
  <si>
    <t>plochy mimo rybník</t>
  </si>
  <si>
    <t>Příloha č. 3: Položkový rozpočet</t>
  </si>
  <si>
    <t xml:space="preserve">poznámka k počtu t.j </t>
  </si>
  <si>
    <t>kontrolní mezisoučet</t>
  </si>
  <si>
    <t>objekt 01</t>
  </si>
  <si>
    <t>celá plocha ZCHÚ dle DRUSOP</t>
  </si>
  <si>
    <r>
      <t>Inventarizační průzkum - obojživelníci</t>
    </r>
    <r>
      <rPr>
        <sz val="10"/>
        <color rgb="FFFF0000"/>
        <rFont val="Arial"/>
        <family val="2"/>
      </rPr>
      <t xml:space="preserve"> (první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</si>
  <si>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</si>
  <si>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(třetí sezóna)</t>
    </r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</si>
  <si>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</si>
  <si>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</si>
  <si>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t>objekt 02</t>
  </si>
  <si>
    <t>objekt 03</t>
  </si>
  <si>
    <t>objekt 04</t>
  </si>
  <si>
    <t>lokalita s výskytem vegetace letněných rybníků (biotop M2.1)</t>
  </si>
  <si>
    <r>
      <t>Inventarizační průzkum - vegetace</t>
    </r>
    <r>
      <rPr>
        <sz val="10"/>
        <color rgb="FFFF0000"/>
        <rFont val="Arial"/>
        <family val="2"/>
      </rPr>
      <t xml:space="preserve"> (sezóna bez letnění rybníka)</t>
    </r>
  </si>
  <si>
    <r>
      <t>Inventarizační průzkum - vegetace</t>
    </r>
    <r>
      <rPr>
        <sz val="10"/>
        <color rgb="FFFF0000"/>
        <rFont val="Arial"/>
        <family val="2"/>
      </rPr>
      <t xml:space="preserve"> (sezóna s letněním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</si>
  <si>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bez letnění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</si>
  <si>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s letněním rybníka)</t>
    </r>
  </si>
  <si>
    <t>plocha s možným výskytem vegetace letněných rybníků</t>
  </si>
  <si>
    <t>dle návrhu změny hranic ZCHÚ</t>
  </si>
  <si>
    <t>dle návrhu nové hranice mimo vodní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</si>
</sst>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4" fontId="1" fillId="0" borderId="3" xfId="20" applyFont="1" applyBorder="1"/>
    <xf numFmtId="44" fontId="1" fillId="0" borderId="3" xfId="0" applyNumberFormat="1" applyFont="1" applyBorder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20" applyFont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44" fontId="0" fillId="0" borderId="3" xfId="20" applyFont="1" applyFill="1" applyBorder="1"/>
    <xf numFmtId="44" fontId="0" fillId="0" borderId="3" xfId="0" applyNumberFormat="1" applyBorder="1"/>
    <xf numFmtId="0" fontId="6" fillId="0" borderId="7" xfId="0" applyFont="1" applyBorder="1"/>
    <xf numFmtId="0" fontId="0" fillId="0" borderId="8" xfId="0" applyBorder="1"/>
    <xf numFmtId="44" fontId="0" fillId="0" borderId="9" xfId="0" applyNumberFormat="1" applyBorder="1"/>
    <xf numFmtId="0" fontId="8" fillId="0" borderId="10" xfId="0" applyFont="1" applyBorder="1"/>
    <xf numFmtId="0" fontId="0" fillId="0" borderId="11" xfId="0" applyBorder="1"/>
    <xf numFmtId="44" fontId="0" fillId="0" borderId="12" xfId="0" applyNumberFormat="1" applyBorder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7" fillId="0" borderId="0" xfId="0" applyFont="1"/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3" borderId="3" xfId="0" applyNumberForma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2" borderId="4" xfId="0" applyFont="1" applyFill="1" applyBorder="1" applyAlignment="1">
      <alignment/>
    </xf>
    <xf numFmtId="0" fontId="0" fillId="0" borderId="0" xfId="0" applyFont="1"/>
    <xf numFmtId="44" fontId="0" fillId="0" borderId="0" xfId="0" applyNumberFormat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0" borderId="0" xfId="0" applyFont="1"/>
    <xf numFmtId="0" fontId="0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3" xfId="2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80" zoomScaleNormal="80" workbookViewId="0" topLeftCell="A4">
      <selection activeCell="D7" sqref="D7"/>
    </sheetView>
  </sheetViews>
  <sheetFormatPr defaultColWidth="9.140625" defaultRowHeight="12.75"/>
  <cols>
    <col min="2" max="2" width="50.28125" style="0" customWidth="1"/>
    <col min="3" max="3" width="7.7109375" style="0" customWidth="1"/>
    <col min="4" max="4" width="19.140625" style="0" bestFit="1" customWidth="1"/>
    <col min="6" max="6" width="19.00390625" style="0" customWidth="1"/>
    <col min="7" max="7" width="44.7109375" style="37" customWidth="1"/>
    <col min="9" max="9" width="19.140625" style="0" bestFit="1" customWidth="1"/>
  </cols>
  <sheetData>
    <row r="1" ht="15.75">
      <c r="A1" s="31" t="s">
        <v>36</v>
      </c>
    </row>
    <row r="2" ht="13.5" thickBot="1"/>
    <row r="3" spans="2:9" ht="26.25" thickBot="1">
      <c r="B3" s="1" t="s">
        <v>0</v>
      </c>
      <c r="C3" s="2" t="s">
        <v>1</v>
      </c>
      <c r="D3" s="3" t="s">
        <v>2</v>
      </c>
      <c r="E3" s="4" t="s">
        <v>3</v>
      </c>
      <c r="F3" s="5" t="s">
        <v>20</v>
      </c>
      <c r="G3" s="32" t="s">
        <v>37</v>
      </c>
      <c r="I3" s="33" t="s">
        <v>38</v>
      </c>
    </row>
    <row r="4" spans="2:7" ht="13.5" thickBot="1">
      <c r="B4" s="6"/>
      <c r="C4" s="6"/>
      <c r="D4" s="6"/>
      <c r="E4" s="6"/>
      <c r="F4" s="6"/>
      <c r="G4" s="38"/>
    </row>
    <row r="5" spans="1:9" ht="15.75">
      <c r="A5" t="s">
        <v>39</v>
      </c>
      <c r="B5" s="46" t="s">
        <v>4</v>
      </c>
      <c r="C5" s="47"/>
      <c r="D5" s="48"/>
      <c r="E5" s="6"/>
      <c r="F5" s="6"/>
      <c r="G5" s="38"/>
      <c r="I5" s="45">
        <f>F7+F8+F9+F10+F11+F12+F13+F14+F15+F16+F17+F19</f>
        <v>0</v>
      </c>
    </row>
    <row r="6" spans="2:7" ht="13.7" customHeight="1">
      <c r="B6" s="61" t="s">
        <v>44</v>
      </c>
      <c r="C6" s="62"/>
      <c r="D6" s="62"/>
      <c r="E6" s="62"/>
      <c r="F6" s="62"/>
      <c r="G6" s="63"/>
    </row>
    <row r="7" spans="2:7" ht="12.75">
      <c r="B7" s="7" t="s">
        <v>5</v>
      </c>
      <c r="C7" s="8" t="s">
        <v>6</v>
      </c>
      <c r="D7" s="34"/>
      <c r="E7" s="9">
        <v>5.5917</v>
      </c>
      <c r="F7" s="10">
        <f>E7*D7</f>
        <v>0</v>
      </c>
      <c r="G7" s="64" t="s">
        <v>55</v>
      </c>
    </row>
    <row r="8" spans="2:7" ht="12.75">
      <c r="B8" s="7" t="s">
        <v>7</v>
      </c>
      <c r="C8" s="8" t="s">
        <v>6</v>
      </c>
      <c r="D8" s="34"/>
      <c r="E8" s="9">
        <v>5.5917</v>
      </c>
      <c r="F8" s="10">
        <f aca="true" t="shared" si="0" ref="F8:F17">E8*D8</f>
        <v>0</v>
      </c>
      <c r="G8" s="65"/>
    </row>
    <row r="9" spans="2:7" ht="12.75">
      <c r="B9" s="15" t="s">
        <v>41</v>
      </c>
      <c r="C9" s="35" t="s">
        <v>6</v>
      </c>
      <c r="D9" s="34"/>
      <c r="E9" s="36">
        <v>5.5917</v>
      </c>
      <c r="F9" s="10">
        <f t="shared" si="0"/>
        <v>0</v>
      </c>
      <c r="G9" s="65"/>
    </row>
    <row r="10" spans="2:7" ht="12.75">
      <c r="B10" s="15" t="s">
        <v>42</v>
      </c>
      <c r="C10" s="35" t="s">
        <v>6</v>
      </c>
      <c r="D10" s="34"/>
      <c r="E10" s="36">
        <v>5.5917</v>
      </c>
      <c r="F10" s="10">
        <f t="shared" si="0"/>
        <v>0</v>
      </c>
      <c r="G10" s="65"/>
    </row>
    <row r="11" spans="2:7" ht="12.75">
      <c r="B11" s="15" t="s">
        <v>43</v>
      </c>
      <c r="C11" s="35" t="s">
        <v>6</v>
      </c>
      <c r="D11" s="34"/>
      <c r="E11" s="36">
        <v>5.5917</v>
      </c>
      <c r="F11" s="10">
        <f t="shared" si="0"/>
        <v>0</v>
      </c>
      <c r="G11" s="65"/>
    </row>
    <row r="12" spans="2:7" ht="12.75">
      <c r="B12" s="7" t="s">
        <v>8</v>
      </c>
      <c r="C12" s="8" t="s">
        <v>6</v>
      </c>
      <c r="D12" s="34"/>
      <c r="E12" s="9">
        <v>5.5917</v>
      </c>
      <c r="F12" s="10">
        <f t="shared" si="0"/>
        <v>0</v>
      </c>
      <c r="G12" s="66"/>
    </row>
    <row r="13" spans="2:7" ht="12.75">
      <c r="B13" s="7" t="s">
        <v>9</v>
      </c>
      <c r="C13" s="8" t="s">
        <v>6</v>
      </c>
      <c r="D13" s="34"/>
      <c r="E13" s="9">
        <v>0.9871</v>
      </c>
      <c r="F13" s="10">
        <f t="shared" si="0"/>
        <v>0</v>
      </c>
      <c r="G13" s="39" t="s">
        <v>10</v>
      </c>
    </row>
    <row r="14" spans="2:7" ht="12.75">
      <c r="B14" s="7" t="s">
        <v>11</v>
      </c>
      <c r="C14" s="8" t="s">
        <v>6</v>
      </c>
      <c r="D14" s="34"/>
      <c r="E14" s="9">
        <v>5.5917</v>
      </c>
      <c r="F14" s="10">
        <f t="shared" si="0"/>
        <v>0</v>
      </c>
      <c r="G14" s="39" t="s">
        <v>55</v>
      </c>
    </row>
    <row r="15" spans="2:7" ht="12.75">
      <c r="B15" s="7" t="s">
        <v>12</v>
      </c>
      <c r="C15" s="8" t="s">
        <v>6</v>
      </c>
      <c r="D15" s="34"/>
      <c r="E15" s="9">
        <v>4.6045</v>
      </c>
      <c r="F15" s="10">
        <f t="shared" si="0"/>
        <v>0</v>
      </c>
      <c r="G15" s="39" t="s">
        <v>56</v>
      </c>
    </row>
    <row r="16" spans="2:7" ht="12.75">
      <c r="B16" s="7" t="s">
        <v>13</v>
      </c>
      <c r="C16" s="8" t="s">
        <v>6</v>
      </c>
      <c r="D16" s="34"/>
      <c r="E16" s="9">
        <v>0.9871</v>
      </c>
      <c r="F16" s="10">
        <f t="shared" si="0"/>
        <v>0</v>
      </c>
      <c r="G16" s="39" t="s">
        <v>10</v>
      </c>
    </row>
    <row r="17" spans="2:7" ht="12.75">
      <c r="B17" s="9" t="s">
        <v>14</v>
      </c>
      <c r="C17" s="8" t="s">
        <v>6</v>
      </c>
      <c r="D17" s="34"/>
      <c r="E17" s="9">
        <v>5.5917</v>
      </c>
      <c r="F17" s="10">
        <f t="shared" si="0"/>
        <v>0</v>
      </c>
      <c r="G17" s="39" t="s">
        <v>55</v>
      </c>
    </row>
    <row r="18" spans="2:6" ht="12.75">
      <c r="B18" s="61" t="s">
        <v>45</v>
      </c>
      <c r="C18" s="62"/>
      <c r="D18" s="62"/>
      <c r="E18" s="62"/>
      <c r="F18" s="63"/>
    </row>
    <row r="19" spans="2:6" ht="12.75">
      <c r="B19" s="7" t="s">
        <v>17</v>
      </c>
      <c r="C19" s="19" t="s">
        <v>15</v>
      </c>
      <c r="D19" s="34"/>
      <c r="E19" s="17">
        <v>1</v>
      </c>
      <c r="F19" s="11">
        <f>D19*E19</f>
        <v>0</v>
      </c>
    </row>
    <row r="20" ht="13.5" thickBot="1"/>
    <row r="21" spans="1:9" ht="16.5" thickBot="1">
      <c r="A21" s="44" t="s">
        <v>46</v>
      </c>
      <c r="B21" s="12" t="s">
        <v>19</v>
      </c>
      <c r="C21" s="13"/>
      <c r="D21" s="14"/>
      <c r="I21" s="45">
        <f>F23+F24+F25+F26+F27+F28+F29+F30+F31+F32+F33+F35</f>
        <v>0</v>
      </c>
    </row>
    <row r="22" spans="2:7" ht="13.7" customHeight="1">
      <c r="B22" s="61" t="s">
        <v>44</v>
      </c>
      <c r="C22" s="62"/>
      <c r="D22" s="62"/>
      <c r="E22" s="62"/>
      <c r="F22" s="62"/>
      <c r="G22" s="63"/>
    </row>
    <row r="23" spans="2:7" ht="12.75">
      <c r="B23" s="15" t="s">
        <v>21</v>
      </c>
      <c r="C23" s="16" t="s">
        <v>6</v>
      </c>
      <c r="D23" s="34"/>
      <c r="E23" s="17">
        <v>31.6944</v>
      </c>
      <c r="F23" s="18">
        <f>E23*D23</f>
        <v>0</v>
      </c>
      <c r="G23" s="58" t="s">
        <v>40</v>
      </c>
    </row>
    <row r="24" spans="2:7" ht="12.75">
      <c r="B24" s="15" t="s">
        <v>7</v>
      </c>
      <c r="C24" s="16" t="s">
        <v>6</v>
      </c>
      <c r="D24" s="34"/>
      <c r="E24" s="17">
        <v>31.6944</v>
      </c>
      <c r="F24" s="18">
        <f aca="true" t="shared" si="1" ref="F24:F33">E24*D24</f>
        <v>0</v>
      </c>
      <c r="G24" s="60"/>
    </row>
    <row r="25" spans="2:7" ht="12.75">
      <c r="B25" s="15" t="s">
        <v>22</v>
      </c>
      <c r="C25" s="19" t="s">
        <v>6</v>
      </c>
      <c r="D25" s="34"/>
      <c r="E25" s="17">
        <v>8.8856</v>
      </c>
      <c r="F25" s="18">
        <f t="shared" si="1"/>
        <v>0</v>
      </c>
      <c r="G25" s="40" t="s">
        <v>23</v>
      </c>
    </row>
    <row r="26" spans="2:7" ht="12.75">
      <c r="B26" s="15" t="s">
        <v>24</v>
      </c>
      <c r="C26" s="19" t="s">
        <v>6</v>
      </c>
      <c r="D26" s="34"/>
      <c r="E26" s="17">
        <v>1.7137</v>
      </c>
      <c r="F26" s="18">
        <f t="shared" si="1"/>
        <v>0</v>
      </c>
      <c r="G26" s="58" t="s">
        <v>25</v>
      </c>
    </row>
    <row r="27" spans="2:7" ht="12.75">
      <c r="B27" s="15" t="s">
        <v>13</v>
      </c>
      <c r="C27" s="19" t="s">
        <v>6</v>
      </c>
      <c r="D27" s="34"/>
      <c r="E27" s="17">
        <v>1.7137</v>
      </c>
      <c r="F27" s="18">
        <f t="shared" si="1"/>
        <v>0</v>
      </c>
      <c r="G27" s="60"/>
    </row>
    <row r="28" spans="2:7" ht="12.75">
      <c r="B28" s="15" t="s">
        <v>41</v>
      </c>
      <c r="C28" s="16" t="s">
        <v>6</v>
      </c>
      <c r="D28" s="34"/>
      <c r="E28" s="17">
        <v>31.6944</v>
      </c>
      <c r="F28" s="18">
        <f t="shared" si="1"/>
        <v>0</v>
      </c>
      <c r="G28" s="58" t="s">
        <v>40</v>
      </c>
    </row>
    <row r="29" spans="2:7" ht="12.75">
      <c r="B29" s="15" t="s">
        <v>42</v>
      </c>
      <c r="C29" s="16" t="s">
        <v>6</v>
      </c>
      <c r="D29" s="34"/>
      <c r="E29" s="17">
        <v>31.6944</v>
      </c>
      <c r="F29" s="18">
        <f t="shared" si="1"/>
        <v>0</v>
      </c>
      <c r="G29" s="59"/>
    </row>
    <row r="30" spans="2:7" ht="12.75">
      <c r="B30" s="15" t="s">
        <v>43</v>
      </c>
      <c r="C30" s="16" t="s">
        <v>6</v>
      </c>
      <c r="D30" s="34"/>
      <c r="E30" s="17">
        <v>31.6944</v>
      </c>
      <c r="F30" s="18">
        <f t="shared" si="1"/>
        <v>0</v>
      </c>
      <c r="G30" s="60"/>
    </row>
    <row r="31" spans="2:7" ht="12.75">
      <c r="B31" s="15" t="s">
        <v>12</v>
      </c>
      <c r="C31" s="19" t="s">
        <v>6</v>
      </c>
      <c r="D31" s="34"/>
      <c r="E31" s="17">
        <v>29.9712</v>
      </c>
      <c r="F31" s="18">
        <f t="shared" si="1"/>
        <v>0</v>
      </c>
      <c r="G31" s="40" t="s">
        <v>26</v>
      </c>
    </row>
    <row r="32" spans="2:7" ht="12.75">
      <c r="B32" s="15" t="s">
        <v>27</v>
      </c>
      <c r="C32" s="19" t="s">
        <v>6</v>
      </c>
      <c r="D32" s="34"/>
      <c r="E32" s="17">
        <v>31.6944</v>
      </c>
      <c r="F32" s="18">
        <f t="shared" si="1"/>
        <v>0</v>
      </c>
      <c r="G32" s="58" t="s">
        <v>40</v>
      </c>
    </row>
    <row r="33" spans="2:7" ht="12.75">
      <c r="B33" s="15" t="s">
        <v>14</v>
      </c>
      <c r="C33" s="19" t="s">
        <v>6</v>
      </c>
      <c r="D33" s="34"/>
      <c r="E33" s="17">
        <v>31.6944</v>
      </c>
      <c r="F33" s="18">
        <f t="shared" si="1"/>
        <v>0</v>
      </c>
      <c r="G33" s="60"/>
    </row>
    <row r="34" spans="2:6" ht="12.75">
      <c r="B34" s="61" t="s">
        <v>45</v>
      </c>
      <c r="C34" s="62"/>
      <c r="D34" s="62"/>
      <c r="E34" s="62"/>
      <c r="F34" s="63"/>
    </row>
    <row r="35" spans="2:6" ht="12.75">
      <c r="B35" s="20" t="s">
        <v>28</v>
      </c>
      <c r="C35" s="19" t="s">
        <v>15</v>
      </c>
      <c r="D35" s="34"/>
      <c r="E35" s="17">
        <v>1</v>
      </c>
      <c r="F35" s="22">
        <f>D35*E35</f>
        <v>0</v>
      </c>
    </row>
    <row r="36" ht="13.5" thickBot="1"/>
    <row r="37" spans="1:9" ht="16.5" thickBot="1">
      <c r="A37" s="44" t="s">
        <v>47</v>
      </c>
      <c r="B37" s="43" t="s">
        <v>29</v>
      </c>
      <c r="C37" s="13"/>
      <c r="D37" s="14"/>
      <c r="F37" s="49" t="s">
        <v>49</v>
      </c>
      <c r="I37" s="45">
        <f>F39+F40+F41+F42+F43+F44+F45+F46+F47+F48+F49+F51</f>
        <v>0</v>
      </c>
    </row>
    <row r="38" spans="2:7" ht="13.7" customHeight="1">
      <c r="B38" s="61" t="s">
        <v>44</v>
      </c>
      <c r="C38" s="62"/>
      <c r="D38" s="62"/>
      <c r="E38" s="62"/>
      <c r="F38" s="62"/>
      <c r="G38" s="63"/>
    </row>
    <row r="39" spans="2:7" ht="25.5">
      <c r="B39" s="15" t="s">
        <v>50</v>
      </c>
      <c r="C39" s="52" t="s">
        <v>6</v>
      </c>
      <c r="D39" s="53"/>
      <c r="E39" s="54">
        <v>20.3152</v>
      </c>
      <c r="F39" s="56">
        <f aca="true" t="shared" si="2" ref="F39:F48">D39*E39</f>
        <v>0</v>
      </c>
      <c r="G39" s="50" t="s">
        <v>40</v>
      </c>
    </row>
    <row r="40" spans="2:7" ht="25.5">
      <c r="B40" s="15" t="s">
        <v>51</v>
      </c>
      <c r="C40" s="52" t="s">
        <v>6</v>
      </c>
      <c r="D40" s="53"/>
      <c r="E40" s="57">
        <v>13.0404</v>
      </c>
      <c r="F40" s="56">
        <f t="shared" si="2"/>
        <v>0</v>
      </c>
      <c r="G40" s="51" t="s">
        <v>54</v>
      </c>
    </row>
    <row r="41" spans="2:7" ht="25.5">
      <c r="B41" s="15" t="s">
        <v>52</v>
      </c>
      <c r="C41" s="52" t="s">
        <v>6</v>
      </c>
      <c r="D41" s="53"/>
      <c r="E41" s="54">
        <v>20.3152</v>
      </c>
      <c r="F41" s="56">
        <f t="shared" si="2"/>
        <v>0</v>
      </c>
      <c r="G41" s="50" t="s">
        <v>40</v>
      </c>
    </row>
    <row r="42" spans="2:7" ht="25.5">
      <c r="B42" s="15" t="s">
        <v>53</v>
      </c>
      <c r="C42" s="52" t="s">
        <v>6</v>
      </c>
      <c r="D42" s="53"/>
      <c r="E42" s="57">
        <v>13.0404</v>
      </c>
      <c r="F42" s="56">
        <f t="shared" si="2"/>
        <v>0</v>
      </c>
      <c r="G42" s="51" t="s">
        <v>54</v>
      </c>
    </row>
    <row r="43" spans="2:7" ht="12.75">
      <c r="B43" s="15" t="s">
        <v>41</v>
      </c>
      <c r="C43" s="16" t="s">
        <v>6</v>
      </c>
      <c r="D43" s="34"/>
      <c r="E43" s="17">
        <v>20.3152</v>
      </c>
      <c r="F43" s="21">
        <f t="shared" si="2"/>
        <v>0</v>
      </c>
      <c r="G43" s="58" t="s">
        <v>40</v>
      </c>
    </row>
    <row r="44" spans="2:7" ht="12.75">
      <c r="B44" s="15" t="s">
        <v>42</v>
      </c>
      <c r="C44" s="16" t="s">
        <v>6</v>
      </c>
      <c r="D44" s="34"/>
      <c r="E44" s="17">
        <v>20.3152</v>
      </c>
      <c r="F44" s="21">
        <f t="shared" si="2"/>
        <v>0</v>
      </c>
      <c r="G44" s="59"/>
    </row>
    <row r="45" spans="2:7" ht="12.75">
      <c r="B45" s="15" t="s">
        <v>43</v>
      </c>
      <c r="C45" s="16" t="s">
        <v>6</v>
      </c>
      <c r="D45" s="34"/>
      <c r="E45" s="17">
        <v>20.3152</v>
      </c>
      <c r="F45" s="21">
        <f t="shared" si="2"/>
        <v>0</v>
      </c>
      <c r="G45" s="60"/>
    </row>
    <row r="46" spans="2:7" ht="12.75">
      <c r="B46" s="15" t="s">
        <v>9</v>
      </c>
      <c r="C46" s="19" t="s">
        <v>6</v>
      </c>
      <c r="D46" s="34"/>
      <c r="E46" s="17">
        <v>10.7437</v>
      </c>
      <c r="F46" s="21">
        <f t="shared" si="2"/>
        <v>0</v>
      </c>
      <c r="G46" s="40" t="s">
        <v>30</v>
      </c>
    </row>
    <row r="47" spans="2:7" ht="12.75">
      <c r="B47" s="15" t="s">
        <v>11</v>
      </c>
      <c r="C47" s="19" t="s">
        <v>6</v>
      </c>
      <c r="D47" s="34"/>
      <c r="E47" s="17">
        <v>20.3152</v>
      </c>
      <c r="F47" s="21">
        <f t="shared" si="2"/>
        <v>0</v>
      </c>
      <c r="G47" s="40" t="s">
        <v>40</v>
      </c>
    </row>
    <row r="48" spans="2:7" ht="12.75">
      <c r="B48" s="15" t="s">
        <v>12</v>
      </c>
      <c r="C48" s="19" t="s">
        <v>6</v>
      </c>
      <c r="D48" s="34"/>
      <c r="E48" s="17">
        <v>9.5586</v>
      </c>
      <c r="F48" s="21">
        <f t="shared" si="2"/>
        <v>0</v>
      </c>
      <c r="G48" s="41" t="s">
        <v>31</v>
      </c>
    </row>
    <row r="49" spans="2:7" ht="12.75">
      <c r="B49" s="29" t="s">
        <v>14</v>
      </c>
      <c r="C49" s="30" t="s">
        <v>6</v>
      </c>
      <c r="D49" s="34"/>
      <c r="E49" s="17">
        <v>20.3152</v>
      </c>
      <c r="F49" s="21">
        <f>D49*E49</f>
        <v>0</v>
      </c>
      <c r="G49" s="42" t="s">
        <v>40</v>
      </c>
    </row>
    <row r="50" spans="2:6" ht="12.75">
      <c r="B50" s="61" t="s">
        <v>45</v>
      </c>
      <c r="C50" s="62"/>
      <c r="D50" s="62"/>
      <c r="E50" s="62"/>
      <c r="F50" s="63"/>
    </row>
    <row r="51" spans="2:6" ht="12.75">
      <c r="B51" s="20" t="s">
        <v>28</v>
      </c>
      <c r="C51" s="19" t="s">
        <v>15</v>
      </c>
      <c r="D51" s="34"/>
      <c r="E51" s="17">
        <v>1</v>
      </c>
      <c r="F51" s="22">
        <f>D51*E51</f>
        <v>0</v>
      </c>
    </row>
    <row r="52" ht="13.5" thickBot="1"/>
    <row r="53" spans="1:9" ht="16.5" thickBot="1">
      <c r="A53" s="44" t="s">
        <v>48</v>
      </c>
      <c r="B53" s="43" t="s">
        <v>32</v>
      </c>
      <c r="C53" s="13"/>
      <c r="D53" s="14"/>
      <c r="F53" s="49" t="s">
        <v>49</v>
      </c>
      <c r="I53" s="45">
        <f>F55+F56+F57+F58+F59+F60+F61+F62+F63+F64+F65+F66+F68</f>
        <v>0</v>
      </c>
    </row>
    <row r="54" spans="2:7" ht="13.7" customHeight="1">
      <c r="B54" s="61" t="s">
        <v>44</v>
      </c>
      <c r="C54" s="62"/>
      <c r="D54" s="62"/>
      <c r="E54" s="62"/>
      <c r="F54" s="62"/>
      <c r="G54" s="63"/>
    </row>
    <row r="55" spans="2:7" ht="25.5">
      <c r="B55" s="15" t="s">
        <v>50</v>
      </c>
      <c r="C55" s="52" t="s">
        <v>6</v>
      </c>
      <c r="D55" s="53"/>
      <c r="E55" s="54">
        <v>5.9795</v>
      </c>
      <c r="F55" s="55">
        <f aca="true" t="shared" si="3" ref="F55:F65">D55*E55</f>
        <v>0</v>
      </c>
      <c r="G55" s="50" t="s">
        <v>40</v>
      </c>
    </row>
    <row r="56" spans="2:7" ht="25.5">
      <c r="B56" s="15" t="s">
        <v>51</v>
      </c>
      <c r="C56" s="52" t="s">
        <v>6</v>
      </c>
      <c r="D56" s="53"/>
      <c r="E56" s="57">
        <v>2.9273</v>
      </c>
      <c r="F56" s="55">
        <f t="shared" si="3"/>
        <v>0</v>
      </c>
      <c r="G56" s="51" t="s">
        <v>54</v>
      </c>
    </row>
    <row r="57" spans="2:7" ht="25.5">
      <c r="B57" s="15" t="s">
        <v>52</v>
      </c>
      <c r="C57" s="52" t="s">
        <v>6</v>
      </c>
      <c r="D57" s="53"/>
      <c r="E57" s="54">
        <v>5.9795</v>
      </c>
      <c r="F57" s="55">
        <f t="shared" si="3"/>
        <v>0</v>
      </c>
      <c r="G57" s="50" t="s">
        <v>40</v>
      </c>
    </row>
    <row r="58" spans="2:7" ht="25.5">
      <c r="B58" s="15" t="s">
        <v>53</v>
      </c>
      <c r="C58" s="52" t="s">
        <v>6</v>
      </c>
      <c r="D58" s="53"/>
      <c r="E58" s="57">
        <v>2.9273</v>
      </c>
      <c r="F58" s="55">
        <f t="shared" si="3"/>
        <v>0</v>
      </c>
      <c r="G58" s="51" t="s">
        <v>54</v>
      </c>
    </row>
    <row r="59" spans="2:7" ht="12.75">
      <c r="B59" s="15" t="s">
        <v>41</v>
      </c>
      <c r="C59" s="16" t="s">
        <v>6</v>
      </c>
      <c r="D59" s="34"/>
      <c r="E59" s="17">
        <v>5.9795</v>
      </c>
      <c r="F59" s="22">
        <f t="shared" si="3"/>
        <v>0</v>
      </c>
      <c r="G59" s="58" t="s">
        <v>40</v>
      </c>
    </row>
    <row r="60" spans="2:7" ht="12.75">
      <c r="B60" s="15" t="s">
        <v>42</v>
      </c>
      <c r="C60" s="16" t="s">
        <v>6</v>
      </c>
      <c r="D60" s="34"/>
      <c r="E60" s="17">
        <v>5.9795</v>
      </c>
      <c r="F60" s="22">
        <f t="shared" si="3"/>
        <v>0</v>
      </c>
      <c r="G60" s="59"/>
    </row>
    <row r="61" spans="2:7" ht="12.75">
      <c r="B61" s="15" t="s">
        <v>43</v>
      </c>
      <c r="C61" s="16" t="s">
        <v>6</v>
      </c>
      <c r="D61" s="34"/>
      <c r="E61" s="17">
        <v>5.9795</v>
      </c>
      <c r="F61" s="22">
        <f t="shared" si="3"/>
        <v>0</v>
      </c>
      <c r="G61" s="60"/>
    </row>
    <row r="62" spans="2:7" ht="12.75">
      <c r="B62" s="15" t="s">
        <v>33</v>
      </c>
      <c r="C62" s="16" t="s">
        <v>6</v>
      </c>
      <c r="D62" s="34"/>
      <c r="E62" s="17">
        <v>3.0902</v>
      </c>
      <c r="F62" s="22">
        <f t="shared" si="3"/>
        <v>0</v>
      </c>
      <c r="G62" s="41" t="s">
        <v>34</v>
      </c>
    </row>
    <row r="63" spans="2:7" ht="12.75">
      <c r="B63" s="15" t="s">
        <v>11</v>
      </c>
      <c r="C63" s="19" t="s">
        <v>6</v>
      </c>
      <c r="D63" s="34"/>
      <c r="E63" s="17">
        <v>5.9795</v>
      </c>
      <c r="F63" s="22">
        <f t="shared" si="3"/>
        <v>0</v>
      </c>
      <c r="G63" s="40" t="s">
        <v>40</v>
      </c>
    </row>
    <row r="64" spans="2:7" ht="12.75">
      <c r="B64" s="15" t="s">
        <v>12</v>
      </c>
      <c r="C64" s="19" t="s">
        <v>6</v>
      </c>
      <c r="D64" s="34"/>
      <c r="E64" s="17">
        <v>2.9555</v>
      </c>
      <c r="F64" s="22">
        <f t="shared" si="3"/>
        <v>0</v>
      </c>
      <c r="G64" s="40" t="s">
        <v>35</v>
      </c>
    </row>
    <row r="65" spans="2:7" ht="12.75">
      <c r="B65" s="15" t="s">
        <v>9</v>
      </c>
      <c r="C65" s="19" t="s">
        <v>6</v>
      </c>
      <c r="D65" s="34"/>
      <c r="E65" s="17">
        <v>3.0902</v>
      </c>
      <c r="F65" s="22">
        <f t="shared" si="3"/>
        <v>0</v>
      </c>
      <c r="G65" s="40" t="s">
        <v>34</v>
      </c>
    </row>
    <row r="66" spans="2:7" ht="12.75">
      <c r="B66" s="17" t="s">
        <v>14</v>
      </c>
      <c r="C66" s="16" t="s">
        <v>6</v>
      </c>
      <c r="D66" s="34"/>
      <c r="E66" s="17">
        <v>5.9795</v>
      </c>
      <c r="F66" s="22">
        <f>D66*E66</f>
        <v>0</v>
      </c>
      <c r="G66" s="42" t="s">
        <v>40</v>
      </c>
    </row>
    <row r="67" spans="2:6" ht="12.75">
      <c r="B67" s="61" t="s">
        <v>45</v>
      </c>
      <c r="C67" s="62"/>
      <c r="D67" s="62"/>
      <c r="E67" s="62"/>
      <c r="F67" s="63"/>
    </row>
    <row r="68" spans="2:6" ht="12.75">
      <c r="B68" s="20" t="s">
        <v>28</v>
      </c>
      <c r="C68" s="19" t="s">
        <v>15</v>
      </c>
      <c r="D68" s="34"/>
      <c r="E68" s="17">
        <v>1</v>
      </c>
      <c r="F68" s="22">
        <f>D68*E68</f>
        <v>0</v>
      </c>
    </row>
    <row r="69" ht="13.5" thickBot="1"/>
    <row r="70" spans="2:9" ht="12.75">
      <c r="B70" s="23" t="s">
        <v>18</v>
      </c>
      <c r="C70" s="24"/>
      <c r="D70" s="24"/>
      <c r="E70" s="24"/>
      <c r="F70" s="25">
        <f>SUM(F7:F68)</f>
        <v>0</v>
      </c>
      <c r="I70" s="45">
        <f>I53+I37+I21+I5</f>
        <v>0</v>
      </c>
    </row>
    <row r="71" spans="2:6" ht="13.5" thickBot="1">
      <c r="B71" s="26" t="s">
        <v>16</v>
      </c>
      <c r="C71" s="27"/>
      <c r="D71" s="27"/>
      <c r="E71" s="27"/>
      <c r="F71" s="28">
        <f>F70*1.21</f>
        <v>0</v>
      </c>
    </row>
  </sheetData>
  <sheetProtection algorithmName="SHA-512" hashValue="cRc1ddFF2ansv+/iCJAIiIOPhmSJ6rr0KYiWVPa3x73nV5h6L383azQfL4KPcEqLHrbo6AYjfvjVDL55Ofw1kg==" saltValue="XtnGE/85wDeWzophpN8lrw==" spinCount="100000" sheet="1" objects="1" scenarios="1"/>
  <mergeCells count="15">
    <mergeCell ref="B6:G6"/>
    <mergeCell ref="B22:G22"/>
    <mergeCell ref="G7:G12"/>
    <mergeCell ref="G23:G24"/>
    <mergeCell ref="G26:G27"/>
    <mergeCell ref="G59:G61"/>
    <mergeCell ref="B18:F18"/>
    <mergeCell ref="B34:F34"/>
    <mergeCell ref="B50:F50"/>
    <mergeCell ref="B67:F67"/>
    <mergeCell ref="G28:G30"/>
    <mergeCell ref="G32:G33"/>
    <mergeCell ref="B38:G38"/>
    <mergeCell ref="B54:G54"/>
    <mergeCell ref="G43:G4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Joneš Jan Ing.</cp:lastModifiedBy>
  <dcterms:created xsi:type="dcterms:W3CDTF">2024-04-09T06:17:38Z</dcterms:created>
  <dcterms:modified xsi:type="dcterms:W3CDTF">2024-05-15T09:27:51Z</dcterms:modified>
  <cp:category/>
  <cp:version/>
  <cp:contentType/>
  <cp:contentStatus/>
</cp:coreProperties>
</file>