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IV. část (jihovýchod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<sst xmlns="http://schemas.openxmlformats.org/spreadsheetml/2006/main" count="140" uniqueCount="52">
  <si>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Průzkumy a plán péče PP Olšoveček</t>
  </si>
  <si>
    <t>Položka</t>
  </si>
  <si>
    <t>T.j.</t>
  </si>
  <si>
    <t>cena Kč/t.j.
(bez DPH)</t>
  </si>
  <si>
    <t>počet t.j</t>
  </si>
  <si>
    <t>cena celkem 
(bez DPH)</t>
  </si>
  <si>
    <r>
      <rPr>
        <sz val="10"/>
        <color rgb="FF000000"/>
        <rFont val="Arial"/>
        <family val="2"/>
      </rPr>
      <t>Inventarizační průzkum - vegetace</t>
    </r>
  </si>
  <si>
    <t>ha</t>
  </si>
  <si>
    <t>Inventarizační průzkum - cévnaté rostliny</t>
  </si>
  <si>
    <t>pouze vodní plochy</t>
  </si>
  <si>
    <t>Inventarizační průzkum - korýši (raci)</t>
  </si>
  <si>
    <t>Inventarizační průzkum - vodní brouci</t>
  </si>
  <si>
    <t>Inventarizační průzkum - vážky</t>
  </si>
  <si>
    <t>Inventarizační průzkum - motýli</t>
  </si>
  <si>
    <t>celá plocha mimo vodu</t>
  </si>
  <si>
    <t>Celkem včetně DPH</t>
  </si>
  <si>
    <r>
      <rPr>
        <sz val="10"/>
        <color rgb="FF000000"/>
        <rFont val="Arial"/>
        <family val="2"/>
      </rPr>
      <t>Zpracování plánu péče vč. změny</t>
    </r>
  </si>
  <si>
    <t>celkem bez DPH</t>
  </si>
  <si>
    <t>Průzkumy a plán péče PP Ptáčovské rybníky</t>
  </si>
  <si>
    <t>Inventarizační průzkum - vegetace</t>
  </si>
  <si>
    <t>celá PP vyjma suchomilných ploch</t>
  </si>
  <si>
    <t>Inventarizační průzkum - brouci</t>
  </si>
  <si>
    <t>plochy mimo rybníky</t>
  </si>
  <si>
    <t>Inventarizační průzkum - ptáci</t>
  </si>
  <si>
    <t>Průzkumy a plán péče PP Hodíškovský rybník</t>
  </si>
  <si>
    <t>pouze rybník</t>
  </si>
  <si>
    <t>plochy mimo rybník</t>
  </si>
  <si>
    <t>Průzkumy a plán péče PP Maršovec a Čepička</t>
  </si>
  <si>
    <t>rybníky</t>
  </si>
  <si>
    <t>Příloha č. 3: Položkový rozpočet</t>
  </si>
  <si>
    <t xml:space="preserve">poznámka k počtu t.j </t>
  </si>
  <si>
    <t>kontrolní mezisoučet</t>
  </si>
  <si>
    <t>objekt 01</t>
  </si>
  <si>
    <t>objekt 02</t>
  </si>
  <si>
    <t>objekt 03</t>
  </si>
  <si>
    <t>objekt 04</t>
  </si>
  <si>
    <t>celá plocha ZCHÚ dle DRUSOP</t>
  </si>
  <si>
    <t>ks</t>
  </si>
  <si>
    <r>
      <t>Inventarizační průzkum - obojživelníci</t>
    </r>
    <r>
      <rPr>
        <sz val="10"/>
        <color rgb="FFFF0000"/>
        <rFont val="Arial"/>
        <family val="2"/>
      </rPr>
      <t xml:space="preserve"> (první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</si>
  <si>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(druhá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</si>
  <si>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(třetí sezóna)</t>
    </r>
  </si>
  <si>
    <r>
      <t xml:space="preserve">Inventarizační průzkum - ryby </t>
    </r>
    <r>
      <rPr>
        <sz val="10"/>
        <color rgb="FFFF0000"/>
        <rFont val="Arial"/>
        <family val="2"/>
      </rPr>
      <t>(první sezóna)</t>
    </r>
  </si>
  <si>
    <r>
      <t xml:space="preserve">Inventarizační průzkum - ryby </t>
    </r>
    <r>
      <rPr>
        <sz val="10"/>
        <color rgb="FFFF0000"/>
        <rFont val="Arial"/>
        <family val="2"/>
      </rPr>
      <t>(druhá sezóna)</t>
    </r>
  </si>
  <si>
    <r>
      <t xml:space="preserve">Inventarizační průzkum - ryby </t>
    </r>
    <r>
      <rPr>
        <sz val="10"/>
        <color rgb="FFFF0000"/>
        <rFont val="Arial"/>
        <family val="2"/>
      </rPr>
      <t>(třetí sezóna)</t>
    </r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</si>
  <si>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</si>
  <si>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prezentací na seminářích</t>
    </r>
  </si>
  <si>
    <t>lokalita s výskytem vegetace letněných rybníků (biotop M2.1)</t>
  </si>
  <si>
    <t>plocha s možným výskytem vegetace letněných rybníků</t>
  </si>
  <si>
    <r>
      <t>Inventarizační průzkum - vegetace</t>
    </r>
    <r>
      <rPr>
        <sz val="10"/>
        <color rgb="FFFF0000"/>
        <rFont val="Arial"/>
        <family val="2"/>
      </rPr>
      <t xml:space="preserve"> (sezóna s letněním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</si>
  <si>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s letněním rybníka)</t>
    </r>
  </si>
  <si>
    <r>
      <t>Inventarizační průzkum - vegetace</t>
    </r>
    <r>
      <rPr>
        <sz val="10"/>
        <color rgb="FFFF0000"/>
        <rFont val="Arial"/>
        <family val="2"/>
      </rPr>
      <t xml:space="preserve"> (sezóna bez letnění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</si>
  <si>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bez letnění rybníka)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</si>
</sst>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44" fontId="0" fillId="0" borderId="5" xfId="20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5" xfId="0" applyFont="1" applyBorder="1"/>
    <xf numFmtId="44" fontId="0" fillId="0" borderId="5" xfId="0" applyNumberFormat="1" applyBorder="1"/>
    <xf numFmtId="0" fontId="7" fillId="0" borderId="6" xfId="0" applyFont="1" applyBorder="1"/>
    <xf numFmtId="0" fontId="0" fillId="0" borderId="7" xfId="0" applyBorder="1"/>
    <xf numFmtId="44" fontId="0" fillId="0" borderId="8" xfId="0" applyNumberFormat="1" applyBorder="1"/>
    <xf numFmtId="0" fontId="5" fillId="0" borderId="9" xfId="0" applyFont="1" applyBorder="1"/>
    <xf numFmtId="0" fontId="0" fillId="0" borderId="10" xfId="0" applyBorder="1"/>
    <xf numFmtId="44" fontId="0" fillId="0" borderId="11" xfId="0" applyNumberFormat="1" applyBorder="1"/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3" fillId="0" borderId="0" xfId="0" applyFont="1"/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3" borderId="5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2" borderId="13" xfId="0" applyFont="1" applyFill="1" applyBorder="1" applyAlignment="1">
      <alignment/>
    </xf>
    <xf numFmtId="44" fontId="0" fillId="0" borderId="0" xfId="0" applyNumberFormat="1"/>
    <xf numFmtId="0" fontId="6" fillId="0" borderId="0" xfId="0" applyFont="1"/>
    <xf numFmtId="0" fontId="0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44" fontId="0" fillId="0" borderId="5" xfId="2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80" zoomScaleNormal="80" workbookViewId="0" topLeftCell="A1">
      <selection activeCell="D7" sqref="D7"/>
    </sheetView>
  </sheetViews>
  <sheetFormatPr defaultColWidth="9.140625" defaultRowHeight="12.75"/>
  <cols>
    <col min="2" max="2" width="50.28125" style="0" customWidth="1"/>
    <col min="3" max="3" width="7.7109375" style="0" customWidth="1"/>
    <col min="4" max="4" width="19.140625" style="0" bestFit="1" customWidth="1"/>
    <col min="6" max="6" width="18.8515625" style="0" customWidth="1"/>
    <col min="7" max="7" width="44.7109375" style="28" customWidth="1"/>
    <col min="9" max="9" width="19.140625" style="0" bestFit="1" customWidth="1"/>
  </cols>
  <sheetData>
    <row r="1" ht="15.75">
      <c r="A1" s="24" t="s">
        <v>29</v>
      </c>
    </row>
    <row r="2" ht="13.5" thickBot="1"/>
    <row r="3" spans="2:9" ht="26.25" thickBot="1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25" t="s">
        <v>30</v>
      </c>
      <c r="I3" s="26" t="s">
        <v>31</v>
      </c>
    </row>
    <row r="4" ht="13.5" thickBot="1"/>
    <row r="5" spans="1:9" ht="16.5" thickBot="1">
      <c r="A5" t="s">
        <v>32</v>
      </c>
      <c r="B5" s="32" t="s">
        <v>0</v>
      </c>
      <c r="C5" s="1"/>
      <c r="D5" s="2"/>
      <c r="I5" s="33">
        <f>F7+F8+F10+F9+F11+F12+F13+F14+F15+F16+F17+F18+F20</f>
        <v>0</v>
      </c>
    </row>
    <row r="6" spans="2:7" ht="13.7" customHeight="1">
      <c r="B6" s="41" t="s">
        <v>44</v>
      </c>
      <c r="C6" s="42"/>
      <c r="D6" s="42"/>
      <c r="E6" s="42"/>
      <c r="F6" s="42"/>
      <c r="G6" s="43"/>
    </row>
    <row r="7" spans="2:7" ht="12.75">
      <c r="B7" s="8" t="s">
        <v>6</v>
      </c>
      <c r="C7" s="9" t="s">
        <v>7</v>
      </c>
      <c r="D7" s="27"/>
      <c r="E7" s="10">
        <v>2.4637</v>
      </c>
      <c r="F7" s="11">
        <f>E7*D7</f>
        <v>0</v>
      </c>
      <c r="G7" s="44" t="s">
        <v>36</v>
      </c>
    </row>
    <row r="8" spans="2:7" ht="12.75">
      <c r="B8" s="8" t="s">
        <v>8</v>
      </c>
      <c r="C8" s="9" t="s">
        <v>7</v>
      </c>
      <c r="D8" s="27"/>
      <c r="E8" s="10">
        <v>2.4637</v>
      </c>
      <c r="F8" s="11">
        <f aca="true" t="shared" si="0" ref="F8:F18">E8*D8</f>
        <v>0</v>
      </c>
      <c r="G8" s="45"/>
    </row>
    <row r="9" spans="2:7" ht="12.75">
      <c r="B9" s="12" t="s">
        <v>38</v>
      </c>
      <c r="C9" s="9" t="s">
        <v>7</v>
      </c>
      <c r="D9" s="27"/>
      <c r="E9" s="10">
        <v>2.4637</v>
      </c>
      <c r="F9" s="11">
        <f t="shared" si="0"/>
        <v>0</v>
      </c>
      <c r="G9" s="45"/>
    </row>
    <row r="10" spans="2:7" ht="12.75">
      <c r="B10" s="12" t="s">
        <v>39</v>
      </c>
      <c r="C10" s="9" t="s">
        <v>7</v>
      </c>
      <c r="D10" s="27"/>
      <c r="E10" s="10">
        <v>2.4637</v>
      </c>
      <c r="F10" s="11">
        <f t="shared" si="0"/>
        <v>0</v>
      </c>
      <c r="G10" s="45"/>
    </row>
    <row r="11" spans="2:7" ht="12.75">
      <c r="B11" s="12" t="s">
        <v>40</v>
      </c>
      <c r="C11" s="9" t="s">
        <v>7</v>
      </c>
      <c r="D11" s="27"/>
      <c r="E11" s="10">
        <v>2.4637</v>
      </c>
      <c r="F11" s="11">
        <f t="shared" si="0"/>
        <v>0</v>
      </c>
      <c r="G11" s="46"/>
    </row>
    <row r="12" spans="2:7" ht="12.75">
      <c r="B12" s="12" t="s">
        <v>41</v>
      </c>
      <c r="C12" s="13" t="s">
        <v>7</v>
      </c>
      <c r="D12" s="27"/>
      <c r="E12" s="10">
        <v>0.3945</v>
      </c>
      <c r="F12" s="11">
        <f t="shared" si="0"/>
        <v>0</v>
      </c>
      <c r="G12" s="44" t="s">
        <v>9</v>
      </c>
    </row>
    <row r="13" spans="2:7" ht="12.75">
      <c r="B13" s="12" t="s">
        <v>42</v>
      </c>
      <c r="C13" s="13" t="s">
        <v>7</v>
      </c>
      <c r="D13" s="27"/>
      <c r="E13" s="10">
        <v>0.3945</v>
      </c>
      <c r="F13" s="11">
        <f t="shared" si="0"/>
        <v>0</v>
      </c>
      <c r="G13" s="45"/>
    </row>
    <row r="14" spans="2:7" ht="12.75">
      <c r="B14" s="12" t="s">
        <v>43</v>
      </c>
      <c r="C14" s="13" t="s">
        <v>7</v>
      </c>
      <c r="D14" s="27"/>
      <c r="E14" s="10">
        <v>0.3945</v>
      </c>
      <c r="F14" s="11">
        <f t="shared" si="0"/>
        <v>0</v>
      </c>
      <c r="G14" s="46"/>
    </row>
    <row r="15" spans="2:7" ht="12.75">
      <c r="B15" s="12" t="s">
        <v>10</v>
      </c>
      <c r="C15" s="13" t="s">
        <v>7</v>
      </c>
      <c r="D15" s="27"/>
      <c r="E15" s="10">
        <v>2.4637</v>
      </c>
      <c r="F15" s="11">
        <f t="shared" si="0"/>
        <v>0</v>
      </c>
      <c r="G15" s="29" t="s">
        <v>36</v>
      </c>
    </row>
    <row r="16" spans="2:7" ht="12.75">
      <c r="B16" s="12" t="s">
        <v>11</v>
      </c>
      <c r="C16" s="13" t="s">
        <v>7</v>
      </c>
      <c r="D16" s="27"/>
      <c r="E16" s="10">
        <v>0.3945</v>
      </c>
      <c r="F16" s="11">
        <f t="shared" si="0"/>
        <v>0</v>
      </c>
      <c r="G16" s="29" t="s">
        <v>9</v>
      </c>
    </row>
    <row r="17" spans="2:7" ht="12.75">
      <c r="B17" s="12" t="s">
        <v>12</v>
      </c>
      <c r="C17" s="13" t="s">
        <v>7</v>
      </c>
      <c r="D17" s="27"/>
      <c r="E17" s="10">
        <v>2.4637</v>
      </c>
      <c r="F17" s="11">
        <f t="shared" si="0"/>
        <v>0</v>
      </c>
      <c r="G17" s="29" t="s">
        <v>36</v>
      </c>
    </row>
    <row r="18" spans="2:7" ht="12.75">
      <c r="B18" s="12" t="s">
        <v>13</v>
      </c>
      <c r="C18" s="13" t="s">
        <v>7</v>
      </c>
      <c r="D18" s="27"/>
      <c r="E18" s="14">
        <v>2.0692</v>
      </c>
      <c r="F18" s="11">
        <f t="shared" si="0"/>
        <v>0</v>
      </c>
      <c r="G18" s="29" t="s">
        <v>14</v>
      </c>
    </row>
    <row r="19" spans="2:6" ht="12.75">
      <c r="B19" s="41" t="s">
        <v>45</v>
      </c>
      <c r="C19" s="42"/>
      <c r="D19" s="42"/>
      <c r="E19" s="42"/>
      <c r="F19" s="43"/>
    </row>
    <row r="20" spans="2:6" ht="12.75">
      <c r="B20" s="8" t="s">
        <v>16</v>
      </c>
      <c r="C20" s="13" t="s">
        <v>37</v>
      </c>
      <c r="D20" s="27"/>
      <c r="E20" s="10">
        <v>1</v>
      </c>
      <c r="F20" s="15">
        <f>D20*E20</f>
        <v>0</v>
      </c>
    </row>
    <row r="21" ht="13.5" thickBot="1"/>
    <row r="22" spans="1:9" ht="16.5" thickBot="1">
      <c r="A22" t="s">
        <v>33</v>
      </c>
      <c r="B22" s="32" t="s">
        <v>18</v>
      </c>
      <c r="C22" s="1"/>
      <c r="D22" s="2"/>
      <c r="I22" s="33">
        <f>F24+F25+F26+F28+F27+F29+F30+F31+F32+F34</f>
        <v>0</v>
      </c>
    </row>
    <row r="23" spans="2:7" ht="13.7" customHeight="1">
      <c r="B23" s="41" t="s">
        <v>44</v>
      </c>
      <c r="C23" s="42"/>
      <c r="D23" s="42"/>
      <c r="E23" s="42"/>
      <c r="F23" s="42"/>
      <c r="G23" s="43"/>
    </row>
    <row r="24" spans="2:7" ht="12.75">
      <c r="B24" s="12" t="s">
        <v>19</v>
      </c>
      <c r="C24" s="9" t="s">
        <v>7</v>
      </c>
      <c r="D24" s="27"/>
      <c r="E24" s="10">
        <v>29.8853</v>
      </c>
      <c r="F24" s="11">
        <f>E24*D24</f>
        <v>0</v>
      </c>
      <c r="G24" s="44" t="s">
        <v>36</v>
      </c>
    </row>
    <row r="25" spans="2:7" ht="12.75">
      <c r="B25" s="12" t="s">
        <v>8</v>
      </c>
      <c r="C25" s="9" t="s">
        <v>7</v>
      </c>
      <c r="D25" s="27"/>
      <c r="E25" s="10">
        <v>29.8853</v>
      </c>
      <c r="F25" s="11">
        <f aca="true" t="shared" si="1" ref="F25:F32">E25*D25</f>
        <v>0</v>
      </c>
      <c r="G25" s="46"/>
    </row>
    <row r="26" spans="2:7" ht="12.75">
      <c r="B26" s="12" t="s">
        <v>38</v>
      </c>
      <c r="C26" s="9" t="s">
        <v>7</v>
      </c>
      <c r="D26" s="27"/>
      <c r="E26" s="10">
        <v>27.1276</v>
      </c>
      <c r="F26" s="11">
        <f t="shared" si="1"/>
        <v>0</v>
      </c>
      <c r="G26" s="47" t="s">
        <v>20</v>
      </c>
    </row>
    <row r="27" spans="2:7" ht="12.75">
      <c r="B27" s="12" t="s">
        <v>39</v>
      </c>
      <c r="C27" s="9" t="s">
        <v>7</v>
      </c>
      <c r="D27" s="27"/>
      <c r="E27" s="10">
        <v>27.1276</v>
      </c>
      <c r="F27" s="11">
        <f t="shared" si="1"/>
        <v>0</v>
      </c>
      <c r="G27" s="48"/>
    </row>
    <row r="28" spans="2:7" ht="12.75">
      <c r="B28" s="12" t="s">
        <v>40</v>
      </c>
      <c r="C28" s="9" t="s">
        <v>7</v>
      </c>
      <c r="D28" s="27"/>
      <c r="E28" s="10">
        <v>27.1276</v>
      </c>
      <c r="F28" s="11">
        <f t="shared" si="1"/>
        <v>0</v>
      </c>
      <c r="G28" s="49"/>
    </row>
    <row r="29" spans="2:7" ht="12.75">
      <c r="B29" s="12" t="s">
        <v>21</v>
      </c>
      <c r="C29" s="13" t="s">
        <v>7</v>
      </c>
      <c r="D29" s="27"/>
      <c r="E29" s="10">
        <v>29.8853</v>
      </c>
      <c r="F29" s="11">
        <f t="shared" si="1"/>
        <v>0</v>
      </c>
      <c r="G29" s="29" t="s">
        <v>36</v>
      </c>
    </row>
    <row r="30" spans="2:7" ht="12.75">
      <c r="B30" s="12" t="s">
        <v>12</v>
      </c>
      <c r="C30" s="13" t="s">
        <v>7</v>
      </c>
      <c r="D30" s="27"/>
      <c r="E30" s="10">
        <v>27.1276</v>
      </c>
      <c r="F30" s="11">
        <f t="shared" si="1"/>
        <v>0</v>
      </c>
      <c r="G30" s="30" t="s">
        <v>20</v>
      </c>
    </row>
    <row r="31" spans="2:7" ht="12.75">
      <c r="B31" s="12" t="s">
        <v>13</v>
      </c>
      <c r="C31" s="13" t="s">
        <v>7</v>
      </c>
      <c r="D31" s="27"/>
      <c r="E31" s="10">
        <v>19.6941</v>
      </c>
      <c r="F31" s="11">
        <f t="shared" si="1"/>
        <v>0</v>
      </c>
      <c r="G31" s="29" t="s">
        <v>22</v>
      </c>
    </row>
    <row r="32" spans="2:7" ht="12.75">
      <c r="B32" s="22" t="s">
        <v>23</v>
      </c>
      <c r="C32" s="23" t="s">
        <v>7</v>
      </c>
      <c r="D32" s="27"/>
      <c r="E32" s="10">
        <v>29.8853</v>
      </c>
      <c r="F32" s="11">
        <f t="shared" si="1"/>
        <v>0</v>
      </c>
      <c r="G32" s="31" t="s">
        <v>36</v>
      </c>
    </row>
    <row r="33" spans="2:6" ht="12.75">
      <c r="B33" s="41" t="s">
        <v>45</v>
      </c>
      <c r="C33" s="42"/>
      <c r="D33" s="42"/>
      <c r="E33" s="42"/>
      <c r="F33" s="43"/>
    </row>
    <row r="34" spans="2:6" ht="12.75">
      <c r="B34" s="8" t="s">
        <v>16</v>
      </c>
      <c r="C34" s="13" t="s">
        <v>37</v>
      </c>
      <c r="D34" s="27"/>
      <c r="E34" s="10">
        <v>1</v>
      </c>
      <c r="F34" s="15">
        <f>D34*E34</f>
        <v>0</v>
      </c>
    </row>
    <row r="35" ht="13.5" thickBot="1"/>
    <row r="36" spans="1:9" ht="16.5" thickBot="1">
      <c r="A36" t="s">
        <v>34</v>
      </c>
      <c r="B36" s="32" t="s">
        <v>24</v>
      </c>
      <c r="C36" s="1"/>
      <c r="D36" s="2"/>
      <c r="F36" s="34" t="s">
        <v>46</v>
      </c>
      <c r="I36" s="33">
        <f>F38+F39+F41+F40+F42+F43+F44+F45+F46+F47+F49</f>
        <v>0</v>
      </c>
    </row>
    <row r="37" spans="2:7" ht="13.7" customHeight="1">
      <c r="B37" s="41" t="s">
        <v>44</v>
      </c>
      <c r="C37" s="42"/>
      <c r="D37" s="42"/>
      <c r="E37" s="42"/>
      <c r="F37" s="42"/>
      <c r="G37" s="43"/>
    </row>
    <row r="38" spans="2:7" ht="25.5">
      <c r="B38" s="12" t="s">
        <v>50</v>
      </c>
      <c r="C38" s="40" t="s">
        <v>7</v>
      </c>
      <c r="D38" s="27"/>
      <c r="E38" s="37">
        <v>5.1687</v>
      </c>
      <c r="F38" s="38">
        <f aca="true" t="shared" si="2" ref="F38:F46">D38*E38</f>
        <v>0</v>
      </c>
      <c r="G38" s="35" t="s">
        <v>36</v>
      </c>
    </row>
    <row r="39" spans="2:7" ht="25.5">
      <c r="B39" s="12" t="s">
        <v>48</v>
      </c>
      <c r="C39" s="40" t="s">
        <v>7</v>
      </c>
      <c r="D39" s="27"/>
      <c r="E39" s="39">
        <v>3.5069</v>
      </c>
      <c r="F39" s="38">
        <f t="shared" si="2"/>
        <v>0</v>
      </c>
      <c r="G39" s="36" t="s">
        <v>47</v>
      </c>
    </row>
    <row r="40" spans="2:7" ht="25.5">
      <c r="B40" s="12" t="s">
        <v>51</v>
      </c>
      <c r="C40" s="40" t="s">
        <v>7</v>
      </c>
      <c r="D40" s="27"/>
      <c r="E40" s="37">
        <v>5.1687</v>
      </c>
      <c r="F40" s="38">
        <f t="shared" si="2"/>
        <v>0</v>
      </c>
      <c r="G40" s="35" t="s">
        <v>36</v>
      </c>
    </row>
    <row r="41" spans="2:7" ht="25.5">
      <c r="B41" s="12" t="s">
        <v>49</v>
      </c>
      <c r="C41" s="40" t="s">
        <v>7</v>
      </c>
      <c r="D41" s="27"/>
      <c r="E41" s="39">
        <v>3.5069</v>
      </c>
      <c r="F41" s="38">
        <f t="shared" si="2"/>
        <v>0</v>
      </c>
      <c r="G41" s="36" t="s">
        <v>47</v>
      </c>
    </row>
    <row r="42" spans="2:7" ht="12.75">
      <c r="B42" s="12" t="s">
        <v>38</v>
      </c>
      <c r="C42" s="9" t="s">
        <v>7</v>
      </c>
      <c r="D42" s="27"/>
      <c r="E42" s="10">
        <v>5.1687</v>
      </c>
      <c r="F42" s="11">
        <f t="shared" si="2"/>
        <v>0</v>
      </c>
      <c r="G42" s="44" t="s">
        <v>36</v>
      </c>
    </row>
    <row r="43" spans="2:7" ht="12.75">
      <c r="B43" s="12" t="s">
        <v>39</v>
      </c>
      <c r="C43" s="9" t="s">
        <v>7</v>
      </c>
      <c r="D43" s="27"/>
      <c r="E43" s="10">
        <v>5.1687</v>
      </c>
      <c r="F43" s="11">
        <f t="shared" si="2"/>
        <v>0</v>
      </c>
      <c r="G43" s="45"/>
    </row>
    <row r="44" spans="2:7" ht="12.75">
      <c r="B44" s="12" t="s">
        <v>40</v>
      </c>
      <c r="C44" s="9" t="s">
        <v>7</v>
      </c>
      <c r="D44" s="27"/>
      <c r="E44" s="10">
        <v>5.1687</v>
      </c>
      <c r="F44" s="11">
        <f t="shared" si="2"/>
        <v>0</v>
      </c>
      <c r="G44" s="46"/>
    </row>
    <row r="45" spans="2:7" ht="12.75">
      <c r="B45" s="12" t="s">
        <v>11</v>
      </c>
      <c r="C45" s="13" t="s">
        <v>7</v>
      </c>
      <c r="D45" s="27"/>
      <c r="E45" s="10">
        <v>3.7215</v>
      </c>
      <c r="F45" s="11">
        <f t="shared" si="2"/>
        <v>0</v>
      </c>
      <c r="G45" s="29" t="s">
        <v>25</v>
      </c>
    </row>
    <row r="46" spans="2:7" ht="12.75">
      <c r="B46" s="12" t="s">
        <v>12</v>
      </c>
      <c r="C46" s="13" t="s">
        <v>7</v>
      </c>
      <c r="D46" s="27"/>
      <c r="E46" s="10">
        <v>5.1687</v>
      </c>
      <c r="F46" s="11">
        <f t="shared" si="2"/>
        <v>0</v>
      </c>
      <c r="G46" s="29" t="s">
        <v>36</v>
      </c>
    </row>
    <row r="47" spans="2:7" ht="12.75">
      <c r="B47" s="12" t="s">
        <v>13</v>
      </c>
      <c r="C47" s="13" t="s">
        <v>7</v>
      </c>
      <c r="D47" s="27"/>
      <c r="E47" s="10">
        <v>1.4472</v>
      </c>
      <c r="F47" s="11">
        <f>D47*E47</f>
        <v>0</v>
      </c>
      <c r="G47" s="29" t="s">
        <v>26</v>
      </c>
    </row>
    <row r="48" spans="2:6" ht="12.75">
      <c r="B48" s="41" t="s">
        <v>45</v>
      </c>
      <c r="C48" s="42"/>
      <c r="D48" s="42"/>
      <c r="E48" s="42"/>
      <c r="F48" s="43"/>
    </row>
    <row r="49" spans="2:6" ht="12.75">
      <c r="B49" s="8" t="s">
        <v>16</v>
      </c>
      <c r="C49" s="13" t="s">
        <v>37</v>
      </c>
      <c r="D49" s="27"/>
      <c r="E49" s="10">
        <v>1</v>
      </c>
      <c r="F49" s="15">
        <f>D49*E49</f>
        <v>0</v>
      </c>
    </row>
    <row r="50" ht="13.5" thickBot="1"/>
    <row r="51" spans="1:9" ht="16.5" thickBot="1">
      <c r="A51" t="s">
        <v>35</v>
      </c>
      <c r="B51" s="32" t="s">
        <v>27</v>
      </c>
      <c r="C51" s="1"/>
      <c r="D51" s="2"/>
      <c r="I51" s="33">
        <f>F53+F54+F55+F56+F57+F58+F59+F60+F61+F63</f>
        <v>0</v>
      </c>
    </row>
    <row r="52" spans="2:7" ht="13.7" customHeight="1">
      <c r="B52" s="41" t="s">
        <v>44</v>
      </c>
      <c r="C52" s="42"/>
      <c r="D52" s="42"/>
      <c r="E52" s="42"/>
      <c r="F52" s="42"/>
      <c r="G52" s="43"/>
    </row>
    <row r="53" spans="2:7" ht="12.75">
      <c r="B53" s="12" t="s">
        <v>19</v>
      </c>
      <c r="C53" s="9" t="s">
        <v>7</v>
      </c>
      <c r="D53" s="27"/>
      <c r="E53" s="10">
        <v>12.4018</v>
      </c>
      <c r="F53" s="11">
        <f>E53*D53</f>
        <v>0</v>
      </c>
      <c r="G53" s="44" t="s">
        <v>36</v>
      </c>
    </row>
    <row r="54" spans="2:7" ht="12.75">
      <c r="B54" s="12" t="s">
        <v>8</v>
      </c>
      <c r="C54" s="9" t="s">
        <v>7</v>
      </c>
      <c r="D54" s="27"/>
      <c r="E54" s="10">
        <v>12.4018</v>
      </c>
      <c r="F54" s="11">
        <f aca="true" t="shared" si="3" ref="F54:F61">E54*D54</f>
        <v>0</v>
      </c>
      <c r="G54" s="45"/>
    </row>
    <row r="55" spans="2:7" ht="12.75">
      <c r="B55" s="12" t="s">
        <v>38</v>
      </c>
      <c r="C55" s="9" t="s">
        <v>7</v>
      </c>
      <c r="D55" s="27"/>
      <c r="E55" s="10">
        <v>12.4018</v>
      </c>
      <c r="F55" s="11">
        <f t="shared" si="3"/>
        <v>0</v>
      </c>
      <c r="G55" s="45"/>
    </row>
    <row r="56" spans="2:7" ht="12.75">
      <c r="B56" s="12" t="s">
        <v>39</v>
      </c>
      <c r="C56" s="9" t="s">
        <v>7</v>
      </c>
      <c r="D56" s="27"/>
      <c r="E56" s="10">
        <v>12.4018</v>
      </c>
      <c r="F56" s="11">
        <f t="shared" si="3"/>
        <v>0</v>
      </c>
      <c r="G56" s="45"/>
    </row>
    <row r="57" spans="2:7" ht="12.75">
      <c r="B57" s="12" t="s">
        <v>40</v>
      </c>
      <c r="C57" s="9" t="s">
        <v>7</v>
      </c>
      <c r="D57" s="27"/>
      <c r="E57" s="10">
        <v>12.4018</v>
      </c>
      <c r="F57" s="11">
        <f t="shared" si="3"/>
        <v>0</v>
      </c>
      <c r="G57" s="46"/>
    </row>
    <row r="58" spans="2:7" ht="12.75">
      <c r="B58" s="12" t="s">
        <v>11</v>
      </c>
      <c r="C58" s="13" t="s">
        <v>7</v>
      </c>
      <c r="D58" s="27"/>
      <c r="E58" s="10">
        <v>5.2017</v>
      </c>
      <c r="F58" s="11">
        <f t="shared" si="3"/>
        <v>0</v>
      </c>
      <c r="G58" s="29" t="s">
        <v>28</v>
      </c>
    </row>
    <row r="59" spans="2:7" ht="12.75">
      <c r="B59" s="12" t="s">
        <v>12</v>
      </c>
      <c r="C59" s="13" t="s">
        <v>7</v>
      </c>
      <c r="D59" s="27"/>
      <c r="E59" s="10">
        <v>12.4018</v>
      </c>
      <c r="F59" s="11">
        <f t="shared" si="3"/>
        <v>0</v>
      </c>
      <c r="G59" s="29" t="s">
        <v>36</v>
      </c>
    </row>
    <row r="60" spans="2:7" ht="12.75">
      <c r="B60" s="12" t="s">
        <v>13</v>
      </c>
      <c r="C60" s="13" t="s">
        <v>7</v>
      </c>
      <c r="D60" s="27"/>
      <c r="E60" s="10">
        <v>7.2002</v>
      </c>
      <c r="F60" s="11">
        <f t="shared" si="3"/>
        <v>0</v>
      </c>
      <c r="G60" s="29" t="s">
        <v>26</v>
      </c>
    </row>
    <row r="61" spans="2:7" ht="12.75">
      <c r="B61" s="22" t="s">
        <v>23</v>
      </c>
      <c r="C61" s="23" t="s">
        <v>7</v>
      </c>
      <c r="D61" s="27"/>
      <c r="E61" s="10">
        <v>12.4018</v>
      </c>
      <c r="F61" s="11">
        <f t="shared" si="3"/>
        <v>0</v>
      </c>
      <c r="G61" s="31" t="s">
        <v>36</v>
      </c>
    </row>
    <row r="62" spans="2:6" ht="12.75">
      <c r="B62" s="41" t="s">
        <v>45</v>
      </c>
      <c r="C62" s="42"/>
      <c r="D62" s="42"/>
      <c r="E62" s="42"/>
      <c r="F62" s="43"/>
    </row>
    <row r="63" spans="2:6" ht="12.75">
      <c r="B63" s="8" t="s">
        <v>16</v>
      </c>
      <c r="C63" s="13" t="s">
        <v>37</v>
      </c>
      <c r="D63" s="27"/>
      <c r="E63" s="10">
        <v>1</v>
      </c>
      <c r="F63" s="15">
        <f>D63*E63</f>
        <v>0</v>
      </c>
    </row>
    <row r="64" ht="13.5" thickBot="1"/>
    <row r="65" spans="2:9" ht="12.75">
      <c r="B65" s="16" t="s">
        <v>17</v>
      </c>
      <c r="C65" s="17"/>
      <c r="D65" s="17"/>
      <c r="E65" s="17"/>
      <c r="F65" s="18">
        <f>SUM(F7:F63)</f>
        <v>0</v>
      </c>
      <c r="I65" s="33">
        <f>I51+I36+I5+I22</f>
        <v>0</v>
      </c>
    </row>
    <row r="66" spans="2:6" ht="13.5" thickBot="1">
      <c r="B66" s="19" t="s">
        <v>15</v>
      </c>
      <c r="C66" s="20"/>
      <c r="D66" s="20"/>
      <c r="E66" s="20"/>
      <c r="F66" s="21">
        <f>F65*1.21</f>
        <v>0</v>
      </c>
    </row>
  </sheetData>
  <sheetProtection algorithmName="SHA-512" hashValue="C8sOTMFWQR/waxo5ovQFDQtRVMT6gpDT5pmGfkpbpT767KHSy1QvFXpSgnIZO34yn2wrmLrEZ4mbNythYKRimg==" saltValue="oEpZPODmCefpf1OWdCFtKA==" spinCount="100000" sheet="1" objects="1" scenarios="1"/>
  <mergeCells count="14">
    <mergeCell ref="B6:G6"/>
    <mergeCell ref="G7:G11"/>
    <mergeCell ref="G24:G25"/>
    <mergeCell ref="G53:G57"/>
    <mergeCell ref="B23:G23"/>
    <mergeCell ref="B37:G37"/>
    <mergeCell ref="B52:G52"/>
    <mergeCell ref="G42:G44"/>
    <mergeCell ref="B62:F62"/>
    <mergeCell ref="B48:F48"/>
    <mergeCell ref="B33:F33"/>
    <mergeCell ref="B19:F19"/>
    <mergeCell ref="G12:G14"/>
    <mergeCell ref="G26:G28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Joneš Jan Ing.</cp:lastModifiedBy>
  <dcterms:created xsi:type="dcterms:W3CDTF">2024-04-09T06:18:10Z</dcterms:created>
  <dcterms:modified xsi:type="dcterms:W3CDTF">2024-05-15T09:28:08Z</dcterms:modified>
  <cp:category/>
  <cp:version/>
  <cp:contentType/>
  <cp:contentStatus/>
</cp:coreProperties>
</file>