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6" r:id="rId2"/>
    <sheet name="List2" sheetId="39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<sst xmlns="http://schemas.openxmlformats.org/spreadsheetml/2006/main" count="90" uniqueCount="60">
  <si>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</si>
  <si>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</si>
  <si>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</si>
  <si>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</si>
  <si>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</si>
  <si>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</si>
  <si>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</si>
  <si>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</si>
  <si>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</si>
  <si>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</si>
  <si>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</si>
  <si>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</si>
  <si>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</si>
  <si>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</si>
  <si>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</si>
  <si>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</si>
  <si>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</si>
  <si>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</si>
  <si>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</si>
  <si>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</si>
  <si>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</si>
  <si>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</si>
  <si>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</si>
  <si>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</si>
  <si>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</si>
  <si>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</si>
  <si>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</si>
  <si>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Záruka a podpora</t>
  </si>
  <si>
    <t>Zboží nebude použité ani repasované</t>
  </si>
  <si>
    <t>List 1</t>
  </si>
  <si>
    <t>Rozhraní</t>
  </si>
  <si>
    <t>Laserová barevná multifunkce</t>
  </si>
  <si>
    <t>viz List2</t>
  </si>
  <si>
    <t>Laserová tiskárna</t>
  </si>
  <si>
    <t>30232110-8</t>
  </si>
  <si>
    <t>Barva</t>
  </si>
  <si>
    <t>Formát</t>
  </si>
  <si>
    <t>Tisk</t>
  </si>
  <si>
    <t>Sken</t>
  </si>
  <si>
    <t>Funkce</t>
  </si>
  <si>
    <t>Spotřeba energie</t>
  </si>
  <si>
    <t>Příslušenství</t>
  </si>
  <si>
    <t>Sada plnohodnotných tonerů</t>
  </si>
  <si>
    <t>Dodání, montáž a zaškolení na místě určeném kupujícím</t>
  </si>
  <si>
    <t>A3</t>
  </si>
  <si>
    <t>LAN, USB</t>
  </si>
  <si>
    <t>1) min. rozlišení: min. 1200x1200 
2) gramáž papíru: min. 55–300 g/m2
3) Rychlost tisku:  min 34 stran A4 za minutu, min 15 stran A3 za minutu.
4) Rychlost oboustranného kopírování: min. 34 stran A4 za minutu, černobíle i barevně
5) Duplex: kopírování a tisk</t>
  </si>
  <si>
    <t>Funkce:
skenování do emailu, FTP, SMB, USB Host, dokumentové složky, síťové rozhraní TWAIN, WIA/WSD sken
Rychlost skenování:
(A4, 300 dpi, oboustranný duplex) min. 100
originálů za minutu, černobíle i barevně
Rozlišení skenování:
 min.600×600 dpi, 256 odstínů pro každou barvu
Max. velikost originálu: A3 / Ledger
Typy originálů: text, foto, text + foto, tenký text / jemná linka, optimalizované pro OCR
Typy souborů: TIFF, PDF, PDF/A, JPEG, Open XPS, šifrované PDF, vysoko komprimované PDF, PDF/A-1a/b, PDF/A-2a/b/u
skenování jednoprůchodové!</t>
  </si>
  <si>
    <t>1) tisk, kopírování, sken, (Multifunkce)
2) Duplexní jednotka: automatická duplexní jednotka podporující min. formáty A6R–SRA3, 65–250 g/m2.
3) Podavač originálů: jednoprůchodové duplexní skenování, min 100 listů, 70–80 g/m2, 35–200 g/m2 (simplex), 50–200 g/m2 (duplex), A6R–A3, banner až do 1900 mm
Odkládací přihrádka pro dokumenty
4) Zásobníky papíru:
2x universální zásobník na min. 2×500 listů, min. 55–300 g/m2, A6R–SRA3 (320 × 450 mm)
1x velkokapacitní zásobník na min 2×1500 listů, 52–300 g/m2 (A4, B5, Letter)
5) Ostatní:
- možnost uživatelských účtů min. 50
- www administrační prostředí včetně správy počítadel, kódů a uživatelských účtů
- barevný dotykový displej
- tisk z USB, skenování do USB"</t>
  </si>
  <si>
    <t>Tisk: max. 700 W
Kopírování: 700 W,
pohotovostní režim: 50 W, režim spánku: 1.0 W</t>
  </si>
  <si>
    <t>ANO</t>
  </si>
  <si>
    <t>36 měsíců</t>
  </si>
  <si>
    <t>Laserové tiskárny</t>
  </si>
  <si>
    <t>1) min. rozlišení: min. 1200x1200 
2) gramáž papíru: min. 52–300 g/m2
3) Rychlosttisku:  min 25 stran A4 za minutu, min 12 stran A3 za minutu.
4) Rychlost oboustranného tisku: min. 22 stran za minutu, A4.
5) Rychlost oboustranného kopírování: min. 25 stran za minutu, A4. černobíle i barevně
Duplex: kopírování a tisk</t>
  </si>
  <si>
    <t>Funkce:
skenování do emailu, FTP, SMB,  USB Host, dokumentové složky, síťové rozhraní TWAIN, WIA/WSD sken
Rychlost skenování:
(A4, 300 dpi, oboustranný duplex) min. 100
originálů za minutu, černobíle i barevně
Rozlišení skenování:
 min.600×600 dpi, 256 odstínů pro každou barvu
Max. velikost originálu: A3 / Ledger
Typy originálů: text, foto, text + foto, tenký text / jemná linka, optimalizované pro OCR
Typy souborů: TIFF, PDF, PDF/A, JPEG, Open XPS, šifrované PDF, vysoko komprimované PDF, PDF/A-1a/b, PDF/A-2a/b/u
skenování jednoprůchodové!</t>
  </si>
  <si>
    <t>1) tisk, kopírování, sken, (Multifunkce)
2) Duplexní jednotka: automatická duplexní jednotka podporující min. formáty A6R–SRA3, 65–250 g/m2.
3) Podavač originálů: jednoprůchodové duplexní skenování, min 100 listů, 70–80 g/m2, 35–200 g/m2 (simplex), 50–200 g/m2 (duplex), A6R–A3, banner až do 1900 mm
Odkládací přihrádka pro dokumenty
4) Zásobníky papíru:
2x universální zásobník na min. 2×500 listů, 52–300 g/m2,
A6R–SRA3 (320 × 450 mm)
5) Ostatní:
- možnost uživatelských účtů min. 50
- www administrační prostředí včetně správy počítadel, kódů a uživatelských účtů
- barevný dotykový displej
- tisk z USB, skenování do USB"</t>
  </si>
  <si>
    <t>Tisk: max. 700 W
Kopírování: max. 700 W,
pohotovostní režim: max. 50 W, režim spánku: max. 1.0 W</t>
  </si>
  <si>
    <t>stolek</t>
  </si>
  <si>
    <t>List 2</t>
  </si>
  <si>
    <t>DNS IT3 024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</si>
</sst>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31" fillId="0" borderId="4" xfId="30" applyFont="1" applyBorder="1" applyAlignment="1">
      <alignment horizontal="left" vertical="center" wrapText="1"/>
    </xf>
    <xf numFmtId="0" fontId="31" fillId="0" borderId="12" xfId="31" applyFont="1" applyBorder="1" applyAlignment="1">
      <alignment horizontal="left" vertical="center" wrapText="1"/>
    </xf>
    <xf numFmtId="0" fontId="3" fillId="0" borderId="0" xfId="34"/>
    <xf numFmtId="0" fontId="31" fillId="0" borderId="0" xfId="34" applyFont="1" applyAlignment="1">
      <alignment horizontal="left" vertical="center" wrapText="1" indent="1"/>
    </xf>
    <xf numFmtId="0" fontId="31" fillId="0" borderId="0" xfId="34" applyFont="1" applyAlignment="1">
      <alignment horizontal="left" vertical="center" wrapText="1"/>
    </xf>
    <xf numFmtId="0" fontId="31" fillId="0" borderId="12" xfId="34" applyFont="1" applyBorder="1" applyAlignment="1">
      <alignment horizontal="left" vertical="center" wrapText="1"/>
    </xf>
    <xf numFmtId="0" fontId="32" fillId="4" borderId="14" xfId="34" applyFont="1" applyFill="1" applyBorder="1" applyAlignment="1">
      <alignment horizontal="left" vertical="center" wrapText="1"/>
    </xf>
    <xf numFmtId="0" fontId="30" fillId="0" borderId="9" xfId="34" applyFont="1" applyBorder="1" applyAlignment="1">
      <alignment horizontal="left" vertical="center" wrapText="1"/>
    </xf>
    <xf numFmtId="0" fontId="30" fillId="0" borderId="8" xfId="34" applyFont="1" applyBorder="1" applyAlignment="1">
      <alignment horizontal="left" vertical="center" wrapText="1"/>
    </xf>
    <xf numFmtId="0" fontId="30" fillId="0" borderId="7" xfId="34" applyFont="1" applyBorder="1" applyAlignment="1">
      <alignment horizontal="left" vertical="center" wrapText="1"/>
    </xf>
    <xf numFmtId="0" fontId="30" fillId="5" borderId="13" xfId="34" applyFont="1" applyFill="1" applyBorder="1" applyAlignment="1">
      <alignment horizontal="left" vertical="center" wrapText="1"/>
    </xf>
    <xf numFmtId="0" fontId="30" fillId="5" borderId="12" xfId="34" applyFont="1" applyFill="1" applyBorder="1" applyAlignment="1">
      <alignment horizontal="left" vertical="center" wrapText="1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Fill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G2" sqref="G2"/>
    </sheetView>
  </sheetViews>
  <sheetFormatPr defaultRowHeight="13.2" x14ac:dyDescent="0.25"/>
  <cols>
    <col min="1" max="1" width="3.33203125" style="20" customWidth="1"/>
    <col min="2" max="2" width="14.88671875" style="20" customWidth="1"/>
    <col min="3" max="3" width="11.33203125" style="20" customWidth="1"/>
    <col min="4" max="4" width="13.44140625" style="20" customWidth="1"/>
    <col min="5" max="5" width="7.109375" style="20" customWidth="1"/>
    <col min="6" max="6" width="13.5546875" style="20" customWidth="1"/>
    <col min="7" max="7" width="51.109375" style="20" customWidth="1"/>
    <col min="8" max="8" width="16.109375" style="20" customWidth="1"/>
    <col min="9" max="9" width="13.44140625" style="20" customWidth="1"/>
    <col min="10" max="10" width="24.6640625" style="20" customWidth="1"/>
    <col min="11" max="11" width="13.44140625" style="20" customWidth="1"/>
    <col min="12" max="14" width="14.6640625" style="20" customWidth="1"/>
    <col min="15" max="17" width="18.6640625" style="20" customWidth="1"/>
    <col min="18" max="16384" width="8.88671875" style="20"/>
  </cols>
  <sheetData>
    <row r="1" spans="2:17" ht="25.2" customHeight="1" x14ac:dyDescent="0.25">
      <c r="B1" s="1" t="s">
        <v>59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21" t="s">
        <v>1</v>
      </c>
      <c r="C4" s="21" t="s">
        <v>2</v>
      </c>
      <c r="D4" s="21" t="s">
        <v>3</v>
      </c>
      <c r="E4" s="22" t="s">
        <v>18</v>
      </c>
      <c r="F4" s="23"/>
      <c r="G4" s="21" t="s">
        <v>4</v>
      </c>
      <c r="H4" s="21" t="s">
        <v>5</v>
      </c>
      <c r="I4" s="21" t="s">
        <v>6</v>
      </c>
      <c r="J4" s="21" t="s">
        <v>19</v>
      </c>
      <c r="K4" s="21" t="s">
        <v>7</v>
      </c>
      <c r="L4" s="21" t="s">
        <v>8</v>
      </c>
      <c r="M4" s="21" t="s">
        <v>9</v>
      </c>
      <c r="N4" s="21" t="s">
        <v>21</v>
      </c>
      <c r="O4" s="21" t="s">
        <v>10</v>
      </c>
      <c r="P4" s="21" t="s">
        <v>11</v>
      </c>
      <c r="Q4" s="21" t="s">
        <v>22</v>
      </c>
    </row>
    <row r="5" spans="2:17" ht="232.5" customHeight="1" x14ac:dyDescent="0.25">
      <c r="B5" s="24">
        <v>1</v>
      </c>
      <c r="C5" s="5" t="s">
        <v>33</v>
      </c>
      <c r="D5" s="5" t="s">
        <v>34</v>
      </c>
      <c r="E5" s="25" t="s">
        <v>20</v>
      </c>
      <c r="F5" s="26"/>
      <c r="G5" s="2"/>
      <c r="H5" s="24">
        <v>1</v>
      </c>
      <c r="I5" s="24" t="s">
        <v>12</v>
      </c>
      <c r="J5" s="27">
        <v>74375</v>
      </c>
      <c r="K5" s="24" t="s">
        <v>13</v>
      </c>
      <c r="L5" s="3"/>
      <c r="M5" s="28">
        <f>N5-L5</f>
        <v>0</v>
      </c>
      <c r="N5" s="28">
        <f>L5*(1+K5/100)</f>
        <v>0</v>
      </c>
      <c r="O5" s="28">
        <f>H5*L5</f>
        <v>0</v>
      </c>
      <c r="P5" s="28">
        <f>H5*M5</f>
        <v>0</v>
      </c>
      <c r="Q5" s="28">
        <f>H5*N5</f>
        <v>0</v>
      </c>
    </row>
    <row r="6" spans="2:17" ht="232.5" customHeight="1" x14ac:dyDescent="0.25">
      <c r="B6" s="24">
        <v>2</v>
      </c>
      <c r="C6" s="5" t="s">
        <v>33</v>
      </c>
      <c r="D6" s="5" t="s">
        <v>34</v>
      </c>
      <c r="E6" s="25" t="s">
        <v>32</v>
      </c>
      <c r="F6" s="26"/>
      <c r="G6" s="2"/>
      <c r="H6" s="24">
        <v>1</v>
      </c>
      <c r="I6" s="24" t="s">
        <v>12</v>
      </c>
      <c r="J6" s="27">
        <v>74375</v>
      </c>
      <c r="K6" s="24" t="s">
        <v>13</v>
      </c>
      <c r="L6" s="3"/>
      <c r="M6" s="28">
        <f>N6-L6</f>
        <v>0</v>
      </c>
      <c r="N6" s="28">
        <f>L6*(1+K6/100)</f>
        <v>0</v>
      </c>
      <c r="O6" s="28">
        <f>H6*L6</f>
        <v>0</v>
      </c>
      <c r="P6" s="28">
        <f>H6*M6</f>
        <v>0</v>
      </c>
      <c r="Q6" s="28">
        <f>H6*N6</f>
        <v>0</v>
      </c>
    </row>
    <row r="7" spans="2:17" ht="12" customHeight="1" x14ac:dyDescent="0.25"/>
    <row r="8" spans="2:17" ht="19.95" customHeight="1" x14ac:dyDescent="0.25">
      <c r="B8" s="29" t="s">
        <v>14</v>
      </c>
      <c r="C8" s="30"/>
      <c r="D8" s="30"/>
      <c r="E8" s="31"/>
    </row>
    <row r="9" spans="2:17" ht="11.4" customHeight="1" x14ac:dyDescent="0.25">
      <c r="B9" s="32"/>
      <c r="C9" s="32"/>
      <c r="D9" s="32"/>
      <c r="E9" s="32"/>
    </row>
    <row r="10" spans="2:17" ht="19.95" customHeight="1" x14ac:dyDescent="0.25">
      <c r="B10" s="33" t="s">
        <v>15</v>
      </c>
      <c r="C10" s="34">
        <f>SUM(O5:O6)</f>
        <v>0</v>
      </c>
      <c r="D10" s="35"/>
      <c r="E10" s="36"/>
    </row>
    <row r="11" spans="2:17" ht="11.4" customHeight="1" x14ac:dyDescent="0.3">
      <c r="B11" s="37"/>
      <c r="C11" s="38"/>
      <c r="D11" s="38"/>
      <c r="E11" s="38"/>
    </row>
    <row r="12" spans="2:17" ht="19.95" customHeight="1" x14ac:dyDescent="0.25">
      <c r="B12" s="33" t="s">
        <v>16</v>
      </c>
      <c r="C12" s="34">
        <f>SUM(P5:P6)</f>
        <v>0</v>
      </c>
      <c r="D12" s="35"/>
      <c r="E12" s="36"/>
    </row>
    <row r="13" spans="2:17" ht="11.4" customHeight="1" x14ac:dyDescent="0.3">
      <c r="B13" s="37"/>
      <c r="C13" s="38"/>
      <c r="D13" s="38"/>
      <c r="E13" s="38"/>
    </row>
    <row r="14" spans="2:17" ht="19.95" customHeight="1" x14ac:dyDescent="0.25">
      <c r="B14" s="33" t="s">
        <v>17</v>
      </c>
      <c r="C14" s="34">
        <f>SUM(Q5:Q6)</f>
        <v>0</v>
      </c>
      <c r="D14" s="35"/>
      <c r="E14" s="36"/>
    </row>
    <row r="15" spans="2:17" ht="5.4" customHeight="1" x14ac:dyDescent="0.25"/>
    <row r="16" spans="2:17" ht="58.2" customHeight="1" x14ac:dyDescent="0.25">
      <c r="B16" s="39" t="s">
        <v>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41"/>
    </row>
    <row r="17" ht="13.2" hidden="1" customHeight="1" x14ac:dyDescent="0.25"/>
  </sheetData>
  <sheetProtection algorithmName="SHA-512" hashValue="zujZzn7HAvwnGdlbRoLBgz2Kl23NJfOYDE1WtbGUq0dWxgoi+IzMixqVCLXPAfQTn/vnluFqqVFYpjOZwpnUCw==" saltValue="+mSOl+K5GKgshHOUZnrK8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0" sqref="B10"/>
    </sheetView>
  </sheetViews>
  <sheetFormatPr defaultColWidth="8.77734375" defaultRowHeight="14.4" x14ac:dyDescent="0.3"/>
  <cols>
    <col min="1" max="1" width="40.5546875" style="10" customWidth="1"/>
    <col min="2" max="2" width="40.5546875" style="9" customWidth="1"/>
    <col min="3" max="16384" width="8.77734375" style="8"/>
  </cols>
  <sheetData>
    <row r="1" spans="1:2" ht="12" customHeight="1" x14ac:dyDescent="0.3"/>
    <row r="2" spans="1:2" ht="23.55" customHeight="1" x14ac:dyDescent="0.3">
      <c r="B2" s="4" t="s">
        <v>29</v>
      </c>
    </row>
    <row r="3" spans="1:2" ht="13.05" customHeight="1" x14ac:dyDescent="0.3"/>
    <row r="4" spans="1:2" ht="24" customHeight="1" x14ac:dyDescent="0.3">
      <c r="A4" s="17" t="s">
        <v>24</v>
      </c>
      <c r="B4" s="16" t="s">
        <v>52</v>
      </c>
    </row>
    <row r="5" spans="1:2" ht="24" customHeight="1" thickBot="1" x14ac:dyDescent="0.35">
      <c r="A5" s="17" t="s">
        <v>3</v>
      </c>
      <c r="B5" s="16" t="s">
        <v>34</v>
      </c>
    </row>
    <row r="6" spans="1:2" ht="24" customHeight="1" x14ac:dyDescent="0.3">
      <c r="A6" s="15" t="s">
        <v>25</v>
      </c>
      <c r="B6" s="14" t="s">
        <v>26</v>
      </c>
    </row>
    <row r="7" spans="1:2" ht="18" customHeight="1" x14ac:dyDescent="0.3">
      <c r="A7" s="13" t="s">
        <v>35</v>
      </c>
      <c r="B7" s="12" t="s">
        <v>31</v>
      </c>
    </row>
    <row r="8" spans="1:2" ht="18" customHeight="1" x14ac:dyDescent="0.3">
      <c r="A8" s="11" t="s">
        <v>36</v>
      </c>
      <c r="B8" s="12" t="s">
        <v>44</v>
      </c>
    </row>
    <row r="9" spans="1:2" ht="18" customHeight="1" x14ac:dyDescent="0.3">
      <c r="A9" s="11" t="s">
        <v>30</v>
      </c>
      <c r="B9" s="12" t="s">
        <v>45</v>
      </c>
    </row>
    <row r="10" spans="1:2" ht="71.400000000000006" x14ac:dyDescent="0.3">
      <c r="A10" s="6" t="s">
        <v>37</v>
      </c>
      <c r="B10" s="12" t="s">
        <v>46</v>
      </c>
    </row>
    <row r="11" spans="1:2" ht="163.19999999999999" x14ac:dyDescent="0.3">
      <c r="A11" s="11" t="s">
        <v>38</v>
      </c>
      <c r="B11" s="12" t="s">
        <v>47</v>
      </c>
    </row>
    <row r="12" spans="1:2" ht="193.8" x14ac:dyDescent="0.3">
      <c r="A12" s="11" t="s">
        <v>39</v>
      </c>
      <c r="B12" s="12" t="s">
        <v>48</v>
      </c>
    </row>
    <row r="13" spans="1:2" ht="30.6" x14ac:dyDescent="0.3">
      <c r="A13" s="11" t="s">
        <v>40</v>
      </c>
      <c r="B13" s="12" t="s">
        <v>49</v>
      </c>
    </row>
    <row r="14" spans="1:2" x14ac:dyDescent="0.3">
      <c r="A14" s="7" t="s">
        <v>42</v>
      </c>
      <c r="B14" s="12" t="s">
        <v>50</v>
      </c>
    </row>
    <row r="15" spans="1:2" ht="20.399999999999999" x14ac:dyDescent="0.3">
      <c r="A15" s="11" t="s">
        <v>43</v>
      </c>
      <c r="B15" s="12" t="s">
        <v>50</v>
      </c>
    </row>
    <row r="16" spans="1:2" ht="15" thickBot="1" x14ac:dyDescent="0.35">
      <c r="A16" s="11" t="s">
        <v>27</v>
      </c>
      <c r="B16" s="12" t="s">
        <v>51</v>
      </c>
    </row>
    <row r="17" spans="1:2" ht="26.55" customHeight="1" thickBot="1" x14ac:dyDescent="0.35">
      <c r="A17" s="18" t="s">
        <v>28</v>
      </c>
      <c r="B17" s="19"/>
    </row>
  </sheetData>
  <mergeCells count="1">
    <mergeCell ref="A17:B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1" sqref="B11"/>
    </sheetView>
  </sheetViews>
  <sheetFormatPr defaultColWidth="8.77734375" defaultRowHeight="14.4" x14ac:dyDescent="0.3"/>
  <cols>
    <col min="1" max="1" width="40.5546875" style="10" customWidth="1"/>
    <col min="2" max="2" width="40.5546875" style="9" customWidth="1"/>
    <col min="3" max="16384" width="8.77734375" style="8"/>
  </cols>
  <sheetData>
    <row r="1" spans="1:2" ht="12" customHeight="1" x14ac:dyDescent="0.3"/>
    <row r="2" spans="1:2" ht="23.55" customHeight="1" x14ac:dyDescent="0.3">
      <c r="B2" s="4" t="s">
        <v>58</v>
      </c>
    </row>
    <row r="3" spans="1:2" ht="13.05" customHeight="1" x14ac:dyDescent="0.3"/>
    <row r="4" spans="1:2" ht="24" customHeight="1" x14ac:dyDescent="0.3">
      <c r="A4" s="17" t="s">
        <v>24</v>
      </c>
      <c r="B4" s="16" t="s">
        <v>52</v>
      </c>
    </row>
    <row r="5" spans="1:2" ht="24" customHeight="1" thickBot="1" x14ac:dyDescent="0.35">
      <c r="A5" s="17" t="s">
        <v>3</v>
      </c>
      <c r="B5" s="16" t="s">
        <v>34</v>
      </c>
    </row>
    <row r="6" spans="1:2" ht="24" customHeight="1" x14ac:dyDescent="0.3">
      <c r="A6" s="15" t="s">
        <v>25</v>
      </c>
      <c r="B6" s="14" t="s">
        <v>26</v>
      </c>
    </row>
    <row r="7" spans="1:2" ht="18" customHeight="1" x14ac:dyDescent="0.3">
      <c r="A7" s="13" t="s">
        <v>35</v>
      </c>
      <c r="B7" s="12" t="s">
        <v>31</v>
      </c>
    </row>
    <row r="8" spans="1:2" ht="18" customHeight="1" x14ac:dyDescent="0.3">
      <c r="A8" s="11" t="s">
        <v>36</v>
      </c>
      <c r="B8" s="12" t="s">
        <v>44</v>
      </c>
    </row>
    <row r="9" spans="1:2" ht="18" customHeight="1" x14ac:dyDescent="0.3">
      <c r="A9" s="11" t="s">
        <v>30</v>
      </c>
      <c r="B9" s="12" t="s">
        <v>45</v>
      </c>
    </row>
    <row r="10" spans="1:2" ht="91.8" x14ac:dyDescent="0.3">
      <c r="A10" s="6" t="s">
        <v>37</v>
      </c>
      <c r="B10" s="12" t="s">
        <v>53</v>
      </c>
    </row>
    <row r="11" spans="1:2" ht="163.19999999999999" x14ac:dyDescent="0.3">
      <c r="A11" s="11" t="s">
        <v>38</v>
      </c>
      <c r="B11" s="12" t="s">
        <v>54</v>
      </c>
    </row>
    <row r="12" spans="1:2" ht="183.6" x14ac:dyDescent="0.3">
      <c r="A12" s="11" t="s">
        <v>39</v>
      </c>
      <c r="B12" s="12" t="s">
        <v>55</v>
      </c>
    </row>
    <row r="13" spans="1:2" ht="40.799999999999997" x14ac:dyDescent="0.3">
      <c r="A13" s="11" t="s">
        <v>40</v>
      </c>
      <c r="B13" s="12" t="s">
        <v>56</v>
      </c>
    </row>
    <row r="14" spans="1:2" x14ac:dyDescent="0.3">
      <c r="A14" s="11" t="s">
        <v>41</v>
      </c>
      <c r="B14" s="12" t="s">
        <v>57</v>
      </c>
    </row>
    <row r="15" spans="1:2" x14ac:dyDescent="0.3">
      <c r="A15" s="7" t="s">
        <v>42</v>
      </c>
      <c r="B15" s="12" t="s">
        <v>50</v>
      </c>
    </row>
    <row r="16" spans="1:2" ht="20.399999999999999" x14ac:dyDescent="0.3">
      <c r="A16" s="11" t="s">
        <v>43</v>
      </c>
      <c r="B16" s="12" t="s">
        <v>50</v>
      </c>
    </row>
    <row r="17" spans="1:2" ht="15" thickBot="1" x14ac:dyDescent="0.35">
      <c r="A17" s="11" t="s">
        <v>27</v>
      </c>
      <c r="B17" s="12" t="s">
        <v>51</v>
      </c>
    </row>
    <row r="18" spans="1:2" ht="26.55" customHeight="1" thickBot="1" x14ac:dyDescent="0.35">
      <c r="A18" s="18" t="s">
        <v>28</v>
      </c>
      <c r="B18" s="19"/>
    </row>
  </sheetData>
  <mergeCells count="1">
    <mergeCell ref="A18:B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2024-07-04T08:17:07Z</dcterms:modified>
</cp:coreProperties>
</file>