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288" yWindow="132" windowWidth="16140" windowHeight="9996" activeTab="1"/>
  </bookViews>
  <sheets>
    <sheet name="specifikace" sheetId="1" r:id="rId1"/>
    <sheet name="List1" sheetId="36" r:id="rId2"/>
    <sheet name="List2" sheetId="40" r:id="rId3"/>
    <sheet name="List3" sheetId="41" r:id="rId4"/>
  </sheets>
  <calcPr calcId="162913"/>
  <fileRecoveryPr autoRecover="0"/>
</workbook>
</file>

<file path=xl/calcChain.xml><?xml version="1.0" encoding="utf-8"?>
<calcChain xmlns="http://schemas.openxmlformats.org/spreadsheetml/2006/main">
  <c r="O6" i="1" l="1"/>
  <c r="N6" i="1"/>
  <c r="M6" i="1" s="1"/>
  <c r="P6" i="1" s="1"/>
  <c r="Q6" i="1" l="1"/>
  <c r="O7" i="1"/>
  <c r="N7" i="1"/>
  <c r="Q7" i="1" s="1"/>
  <c r="M7" i="1" l="1"/>
  <c r="P7" i="1" s="1"/>
  <c r="O5" i="1"/>
  <c r="C11" i="1" s="1"/>
  <c r="N5" i="1"/>
  <c r="M5" i="1" l="1"/>
  <c r="P5" i="1" s="1"/>
  <c r="C13" i="1" s="1"/>
  <c r="Q5" i="1"/>
  <c r="C15" i="1" s="1"/>
</calcChain>
</file>

<file path=xl/sharedStrings.xml><?xml version="1.0" encoding="utf-8"?>
<sst xmlns="http://schemas.openxmlformats.org/spreadsheetml/2006/main" count="145" uniqueCount="68">
  <si>
    <r>
      <t xml:space="preserve">* zadavatel umožňuje nabídnout rovnocenné řešení. Rovnocenné řešení uvede účastník zadávacího řízení do přílohy kupní smlouvy (do samostatného sloupce, který vytvoří) včetně ceny podle způsobu stanoveného v bodě 5 Výzvy.
</t>
    </r>
    <r>
      <rPr>
        <sz val="10"/>
        <color indexed="13"/>
        <rFont val="Arial"/>
        <family val="2"/>
        <charset val="238"/>
      </rPr>
      <t xml:space="preserve">** účastník zadávacího řízení uvede obchodní název a popis nabízeného řešení
</t>
    </r>
    <r>
      <rPr>
        <sz val="10"/>
        <color indexed="13"/>
        <rFont val="Arial"/>
        <family val="2"/>
        <charset val="238"/>
      </rPr>
      <t>*** zadavatel upozorňuje, že se jedná o cenu, která nesmí být překročena. V případě překročení maximálně přípustné jednotkové ceny bude nabídka takového účastníka zadávacího řízení vyřazena a účastník zadávacího řízení vyloučen ze zadávacího řízení </t>
    </r>
  </si>
  <si>
    <t>Číslo</t>
  </si>
  <si>
    <t>Název předmětu</t>
  </si>
  <si>
    <t>CPV kód</t>
  </si>
  <si>
    <t>Nabízený produkt**</t>
  </si>
  <si>
    <t>Celkový požadovaný počet kusů</t>
  </si>
  <si>
    <t>Měrná jednotka</t>
  </si>
  <si>
    <t>Sazba DPH v %</t>
  </si>
  <si>
    <t>Jednotková cena za MJ bez DPH</t>
  </si>
  <si>
    <t>Výše DPH za MJ (v Kč)</t>
  </si>
  <si>
    <t>Celková cena za položku bez DPH</t>
  </si>
  <si>
    <t>Výše DPH (v Kč)</t>
  </si>
  <si>
    <t>ks</t>
  </si>
  <si>
    <t>21</t>
  </si>
  <si>
    <t>Celková nabízená cena:</t>
  </si>
  <si>
    <t>bez DPH:</t>
  </si>
  <si>
    <t>výše DPH:</t>
  </si>
  <si>
    <t>s DPH:</t>
  </si>
  <si>
    <t>Požadavky na provedení (minimální technická specifikace) *</t>
  </si>
  <si>
    <t>Maximální přípustná jednotková cena (1 ks) bez DPH ***</t>
  </si>
  <si>
    <t>viz List1</t>
  </si>
  <si>
    <t>Jednotková cena za MJ včetně DPH</t>
  </si>
  <si>
    <t>Celková cena  za položku včetně DPH</t>
  </si>
  <si>
    <t>Příloha č. 1 Výzvy - Technická a množstevní specifikace</t>
  </si>
  <si>
    <t>Druh dodávky</t>
  </si>
  <si>
    <t>Popis</t>
  </si>
  <si>
    <t>Minimální požadované vlastnosti</t>
  </si>
  <si>
    <t>Záruka a podpora</t>
  </si>
  <si>
    <t>Zboží nebude použité ani repasované</t>
  </si>
  <si>
    <t>List 1</t>
  </si>
  <si>
    <t>viz List2</t>
  </si>
  <si>
    <t>36 měsíců</t>
  </si>
  <si>
    <t>List 2</t>
  </si>
  <si>
    <t>Pracovní stanice</t>
  </si>
  <si>
    <t>30214000-2</t>
  </si>
  <si>
    <t>Skříň</t>
  </si>
  <si>
    <t>All In One
porty:
min. 1x USB 2.0
min. 2x USB 3.X
1x HDMI výstup
1x Ethernet (RJ-45)</t>
  </si>
  <si>
    <t>Základní deska</t>
  </si>
  <si>
    <t>podpora maximálních výkonnostních parametrů CPU na základní desce (např. rychlost FSB, HTT), minimálně 1 volný slot pro rozšíření paměti</t>
  </si>
  <si>
    <t>Paměť RAM</t>
  </si>
  <si>
    <t>min. 16GB
rychlost dle maximální podporované rychlosti sběrnice základní desky</t>
  </si>
  <si>
    <t>Pevný disk - typ</t>
  </si>
  <si>
    <t>SSD</t>
  </si>
  <si>
    <t>Pevný disk - kapacita</t>
  </si>
  <si>
    <t>min. 500GB</t>
  </si>
  <si>
    <t>Pevný disk - rychlost</t>
  </si>
  <si>
    <t>Rychlost čtení: 2,400 MB/s
Rychlost zápisu: 2,000 MB/s</t>
  </si>
  <si>
    <t>Síťové připojení</t>
  </si>
  <si>
    <t>Síť: integrovaná 100/1000M
Bezdrátová komunikace: WLAN</t>
  </si>
  <si>
    <t>Operační systém</t>
  </si>
  <si>
    <t>Klávesnice</t>
  </si>
  <si>
    <t>Česká klávesnice, samostatný numerický blok</t>
  </si>
  <si>
    <t>Myš</t>
  </si>
  <si>
    <t>Optická myš</t>
  </si>
  <si>
    <t>Monitor</t>
  </si>
  <si>
    <t>min. úhlopříčka: 27	
typ obrazovky: LCD IPS	
min. rozlišení (šxv)	1920 x 1080</t>
  </si>
  <si>
    <t>min. 32GB
rychlost dle maximální podporované rychlosti sběrnice základní desky</t>
  </si>
  <si>
    <t>min. 1TB</t>
  </si>
  <si>
    <t>DNS IT3 025</t>
  </si>
  <si>
    <t>viz List3</t>
  </si>
  <si>
    <r>
      <t xml:space="preserve">Procesor
</t>
    </r>
    <r>
      <rPr>
        <b/>
        <sz val="8"/>
        <color rgb="FF00B0F0"/>
        <rFont val="Verdana"/>
        <family val="2"/>
        <charset val="238"/>
      </rPr>
      <t>Minimální dosažená hodnota CPU MARK v testu na www.cpubenchmark.net (dodavatel doloží screen obrazovky s dosaženou hodnotou a datem)</t>
    </r>
  </si>
  <si>
    <r>
      <t xml:space="preserve">Grafická karta
</t>
    </r>
    <r>
      <rPr>
        <b/>
        <sz val="8"/>
        <color rgb="FF00B0F0"/>
        <rFont val="Verdana"/>
        <family val="2"/>
        <charset val="238"/>
      </rPr>
      <t>Minimální dosažená hodnota G3D Mark v testu na https://www.videocardbenchmark.net/ (dodavatel doloží screen obrazovky s dosaženou hodnotou a datem)</t>
    </r>
  </si>
  <si>
    <t>hodnota CPU MARK minimálně 16 500</t>
  </si>
  <si>
    <t>hodnota G3D Mark minimálně 2 500, 
integrovaná grafika, funguje jako grafika UHD</t>
  </si>
  <si>
    <t>hodnota CPU MARK minimálně 18 500</t>
  </si>
  <si>
    <t>List 3</t>
  </si>
  <si>
    <t>hodnota G3D Mark minimálně 2 500, i
ntegrovaná grafika, funguje jako grafika UHD</t>
  </si>
  <si>
    <t>Microsoft Windows 11 Professional CZ OEM 64 bit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</si>
</sst>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&quot;$&quot;* #,##0.00_);_(&quot;$&quot;* \(#,##0.00\);_(&quot;$&quot;* &quot;-&quot;??_);_(@_)"/>
    <numFmt numFmtId="165" formatCode="_-* #,##0.00\ [$Kč-405]_-;\-* #,##0.00\ [$Kč-405]_-;_-* &quot;-&quot;??\ [$Kč-405]_-;_-@_-"/>
  </numFmts>
  <fonts count="37" x14ac:knownFonts="1">
    <font>
      <sz val="10"/>
      <name val="Arial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color indexed="11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13"/>
      <name val="Arial"/>
      <family val="2"/>
      <charset val="238"/>
    </font>
    <font>
      <sz val="10"/>
      <name val="Arial"/>
      <family val="2"/>
      <charset val="238"/>
    </font>
    <font>
      <sz val="11"/>
      <name val="Arial Black"/>
      <family val="2"/>
      <charset val="238"/>
    </font>
    <font>
      <b/>
      <sz val="12"/>
      <color indexed="8"/>
      <name val="Arial"/>
      <family val="2"/>
      <charset val="238"/>
    </font>
    <font>
      <sz val="12"/>
      <name val="Arial"/>
      <family val="2"/>
      <charset val="238"/>
    </font>
    <font>
      <b/>
      <sz val="12"/>
      <name val="Arial"/>
      <family val="2"/>
      <charset val="238"/>
    </font>
    <font>
      <sz val="10"/>
      <color indexed="8"/>
      <name val="Arial"/>
      <charset val="238"/>
    </font>
    <font>
      <b/>
      <sz val="9"/>
      <color rgb="FF222222"/>
      <name val="Verdana"/>
      <family val="2"/>
      <charset val="238"/>
    </font>
    <font>
      <b/>
      <sz val="8"/>
      <color rgb="FF222222"/>
      <name val="Verdana"/>
      <family val="2"/>
      <charset val="238"/>
    </font>
    <font>
      <sz val="8"/>
      <color rgb="FF222222"/>
      <name val="Verdana"/>
      <family val="2"/>
      <charset val="238"/>
    </font>
    <font>
      <b/>
      <sz val="10"/>
      <name val="Arial"/>
      <family val="2"/>
      <charset val="238"/>
    </font>
    <font>
      <b/>
      <sz val="12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b/>
      <sz val="8"/>
      <color rgb="FF00B0F0"/>
      <name val="Verdana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0"/>
      </patternFill>
    </fill>
    <fill>
      <patternFill patternType="solid">
        <fgColor indexed="12"/>
        <bgColor indexed="0"/>
      </patternFill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/>
      <right style="thin">
        <color indexed="10"/>
      </right>
      <top style="thin">
        <color indexed="10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7">
    <xf numFmtId="0" fontId="0" fillId="0" borderId="0"/>
    <xf numFmtId="164" fontId="20" fillId="0" borderId="0" applyFont="0" applyFill="0" applyBorder="0" applyAlignment="0" applyProtection="0"/>
    <xf numFmtId="0" fontId="24" fillId="0" borderId="0"/>
    <xf numFmtId="0" fontId="19" fillId="0" borderId="0"/>
    <xf numFmtId="0" fontId="18" fillId="0" borderId="0"/>
    <xf numFmtId="0" fontId="17" fillId="0" borderId="0"/>
    <xf numFmtId="0" fontId="17" fillId="0" borderId="0"/>
    <xf numFmtId="0" fontId="16" fillId="0" borderId="0"/>
    <xf numFmtId="0" fontId="16" fillId="0" borderId="0"/>
    <xf numFmtId="0" fontId="15" fillId="0" borderId="0"/>
    <xf numFmtId="0" fontId="15" fillId="0" borderId="0"/>
    <xf numFmtId="0" fontId="15" fillId="0" borderId="0"/>
    <xf numFmtId="0" fontId="14" fillId="0" borderId="0"/>
    <xf numFmtId="0" fontId="13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0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6" fillId="0" borderId="0"/>
    <xf numFmtId="0" fontId="35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40">
    <xf numFmtId="0" fontId="0" fillId="0" borderId="0" xfId="0"/>
    <xf numFmtId="0" fontId="25" fillId="0" borderId="0" xfId="2" applyFont="1" applyAlignment="1" applyProtection="1">
      <alignment vertical="center"/>
    </xf>
    <xf numFmtId="0" fontId="22" fillId="3" borderId="4" xfId="0" applyFont="1" applyFill="1" applyBorder="1" applyAlignment="1" applyProtection="1">
      <alignment horizontal="center" vertical="center" wrapText="1" readingOrder="1"/>
      <protection locked="0"/>
    </xf>
    <xf numFmtId="165" fontId="22" fillId="3" borderId="4" xfId="0" applyNumberFormat="1" applyFont="1" applyFill="1" applyBorder="1" applyAlignment="1" applyProtection="1">
      <alignment horizontal="center" vertical="center" wrapText="1" readingOrder="1"/>
      <protection locked="0"/>
    </xf>
    <xf numFmtId="49" fontId="25" fillId="0" borderId="0" xfId="19" applyNumberFormat="1" applyFont="1" applyAlignment="1" applyProtection="1">
      <alignment horizontal="right" vertical="center"/>
    </xf>
    <xf numFmtId="0" fontId="29" fillId="0" borderId="4" xfId="0" applyFont="1" applyBorder="1" applyAlignment="1" applyProtection="1">
      <alignment horizontal="center" vertical="center" wrapText="1" readingOrder="1"/>
    </xf>
    <xf numFmtId="0" fontId="3" fillId="0" borderId="0" xfId="34"/>
    <xf numFmtId="0" fontId="31" fillId="0" borderId="0" xfId="34" applyFont="1" applyAlignment="1">
      <alignment horizontal="left" vertical="center" wrapText="1" indent="1"/>
    </xf>
    <xf numFmtId="0" fontId="31" fillId="0" borderId="0" xfId="34" applyFont="1" applyAlignment="1">
      <alignment horizontal="left" vertical="center" wrapText="1"/>
    </xf>
    <xf numFmtId="0" fontId="31" fillId="0" borderId="12" xfId="34" applyFont="1" applyBorder="1" applyAlignment="1">
      <alignment horizontal="left" vertical="center" wrapText="1"/>
    </xf>
    <xf numFmtId="0" fontId="32" fillId="4" borderId="14" xfId="34" applyFont="1" applyFill="1" applyBorder="1" applyAlignment="1">
      <alignment horizontal="left" vertical="center" wrapText="1"/>
    </xf>
    <xf numFmtId="0" fontId="30" fillId="0" borderId="9" xfId="34" applyFont="1" applyBorder="1" applyAlignment="1">
      <alignment horizontal="left" vertical="center" wrapText="1"/>
    </xf>
    <xf numFmtId="0" fontId="30" fillId="0" borderId="8" xfId="34" applyFont="1" applyBorder="1" applyAlignment="1">
      <alignment horizontal="left" vertical="center" wrapText="1"/>
    </xf>
    <xf numFmtId="0" fontId="30" fillId="0" borderId="7" xfId="34" applyFont="1" applyBorder="1" applyAlignment="1">
      <alignment horizontal="left" vertical="center" wrapText="1"/>
    </xf>
    <xf numFmtId="0" fontId="30" fillId="5" borderId="13" xfId="34" applyFont="1" applyFill="1" applyBorder="1" applyAlignment="1">
      <alignment horizontal="left" vertical="center" wrapText="1"/>
    </xf>
    <xf numFmtId="0" fontId="30" fillId="5" borderId="12" xfId="34" applyFont="1" applyFill="1" applyBorder="1" applyAlignment="1">
      <alignment horizontal="left" vertical="center" wrapText="1"/>
    </xf>
    <xf numFmtId="0" fontId="34" fillId="0" borderId="10" xfId="11" applyFont="1" applyBorder="1" applyAlignment="1">
      <alignment horizontal="center" vertical="center"/>
    </xf>
    <xf numFmtId="0" fontId="34" fillId="0" borderId="11" xfId="11" applyFont="1" applyBorder="1" applyAlignment="1">
      <alignment horizontal="center" vertical="center"/>
    </xf>
    <xf numFmtId="0" fontId="0" fillId="0" borderId="0" xfId="0" applyProtection="1"/>
    <xf numFmtId="0" fontId="21" fillId="2" borderId="5" xfId="0" applyFont="1" applyFill="1" applyBorder="1" applyAlignment="1" applyProtection="1">
      <alignment horizontal="center" vertical="center" wrapText="1" readingOrder="1"/>
    </xf>
    <xf numFmtId="0" fontId="21" fillId="2" borderId="5" xfId="0" applyFont="1" applyFill="1" applyBorder="1" applyAlignment="1" applyProtection="1">
      <alignment horizontal="center" vertical="center" wrapText="1" readingOrder="1"/>
    </xf>
    <xf numFmtId="0" fontId="0" fillId="0" borderId="6" xfId="0" applyBorder="1" applyAlignment="1" applyProtection="1">
      <alignment vertical="top" wrapText="1"/>
    </xf>
    <xf numFmtId="0" fontId="22" fillId="0" borderId="4" xfId="0" applyFont="1" applyBorder="1" applyAlignment="1" applyProtection="1">
      <alignment horizontal="center" vertical="center" wrapText="1" readingOrder="1"/>
    </xf>
    <xf numFmtId="0" fontId="22" fillId="0" borderId="4" xfId="0" applyFont="1" applyBorder="1" applyAlignment="1" applyProtection="1">
      <alignment horizontal="center" vertical="center" wrapText="1" readingOrder="1"/>
    </xf>
    <xf numFmtId="0" fontId="0" fillId="0" borderId="4" xfId="0" applyBorder="1" applyAlignment="1" applyProtection="1">
      <alignment vertical="top" wrapText="1"/>
    </xf>
    <xf numFmtId="165" fontId="33" fillId="0" borderId="4" xfId="0" applyNumberFormat="1" applyFont="1" applyFill="1" applyBorder="1" applyAlignment="1" applyProtection="1">
      <alignment horizontal="center" vertical="center" wrapText="1" readingOrder="1"/>
    </xf>
    <xf numFmtId="165" fontId="22" fillId="0" borderId="4" xfId="0" applyNumberFormat="1" applyFont="1" applyBorder="1" applyAlignment="1" applyProtection="1">
      <alignment horizontal="center" vertical="center" wrapText="1" readingOrder="1"/>
    </xf>
    <xf numFmtId="0" fontId="26" fillId="0" borderId="1" xfId="0" applyFont="1" applyBorder="1" applyAlignment="1" applyProtection="1">
      <alignment vertical="center" wrapText="1" readingOrder="1"/>
    </xf>
    <xf numFmtId="0" fontId="27" fillId="0" borderId="2" xfId="0" applyFont="1" applyBorder="1" applyAlignment="1" applyProtection="1">
      <alignment vertical="center" wrapText="1"/>
    </xf>
    <xf numFmtId="0" fontId="27" fillId="0" borderId="3" xfId="0" applyFont="1" applyBorder="1" applyAlignment="1" applyProtection="1">
      <alignment vertical="center" wrapText="1"/>
    </xf>
    <xf numFmtId="0" fontId="27" fillId="0" borderId="0" xfId="0" applyFont="1" applyProtection="1"/>
    <xf numFmtId="0" fontId="26" fillId="0" borderId="1" xfId="0" applyFont="1" applyBorder="1" applyAlignment="1" applyProtection="1">
      <alignment horizontal="left" vertical="center" wrapText="1" readingOrder="1"/>
    </xf>
    <xf numFmtId="165" fontId="26" fillId="0" borderId="1" xfId="1" applyNumberFormat="1" applyFont="1" applyBorder="1" applyAlignment="1" applyProtection="1">
      <alignment vertical="top" wrapText="1" readingOrder="1"/>
    </xf>
    <xf numFmtId="165" fontId="28" fillId="0" borderId="2" xfId="1" applyNumberFormat="1" applyFont="1" applyBorder="1" applyAlignment="1" applyProtection="1">
      <alignment vertical="top" wrapText="1"/>
    </xf>
    <xf numFmtId="165" fontId="28" fillId="0" borderId="3" xfId="1" applyNumberFormat="1" applyFont="1" applyBorder="1" applyAlignment="1" applyProtection="1">
      <alignment vertical="top" wrapText="1"/>
    </xf>
    <xf numFmtId="0" fontId="28" fillId="0" borderId="0" xfId="0" applyFont="1" applyAlignment="1" applyProtection="1">
      <alignment horizontal="left"/>
    </xf>
    <xf numFmtId="165" fontId="28" fillId="0" borderId="0" xfId="1" applyNumberFormat="1" applyFont="1" applyProtection="1"/>
    <xf numFmtId="0" fontId="23" fillId="0" borderId="0" xfId="0" applyFont="1" applyAlignment="1" applyProtection="1">
      <alignment vertical="top" wrapText="1" readingOrder="1"/>
    </xf>
    <xf numFmtId="0" fontId="0" fillId="0" borderId="0" xfId="0" applyAlignment="1" applyProtection="1">
      <alignment wrapText="1" readingOrder="1"/>
    </xf>
    <xf numFmtId="0" fontId="0" fillId="0" borderId="0" xfId="0" applyAlignment="1" applyProtection="1">
      <alignment readingOrder="1"/>
    </xf>
  </cellXfs>
  <cellStyles count="37">
    <cellStyle name="Měna" xfId="1" builtinId="4"/>
    <cellStyle name="Normální" xfId="0" builtinId="0"/>
    <cellStyle name="Normální 10" xfId="18"/>
    <cellStyle name="Normální 10 2" xfId="28"/>
    <cellStyle name="Normální 11" xfId="17"/>
    <cellStyle name="Normální 12" xfId="15"/>
    <cellStyle name="Normální 12 2" xfId="25"/>
    <cellStyle name="Normální 13" xfId="23"/>
    <cellStyle name="Normální 14" xfId="24"/>
    <cellStyle name="Normální 15" xfId="29"/>
    <cellStyle name="Normální 16" xfId="30"/>
    <cellStyle name="Normální 17" xfId="31"/>
    <cellStyle name="Normální 18" xfId="32"/>
    <cellStyle name="Normální 19" xfId="33"/>
    <cellStyle name="Normální 2" xfId="2"/>
    <cellStyle name="Normální 2 2" xfId="19"/>
    <cellStyle name="Normální 20" xfId="34"/>
    <cellStyle name="Normální 21" xfId="35"/>
    <cellStyle name="Normální 22" xfId="36"/>
    <cellStyle name="Normální 3" xfId="3"/>
    <cellStyle name="Normální 3 2" xfId="5"/>
    <cellStyle name="Normální 3 3" xfId="7"/>
    <cellStyle name="Normální 3 4" xfId="11"/>
    <cellStyle name="Normální 3 4 2" xfId="20"/>
    <cellStyle name="Normální 3 4 3" xfId="26"/>
    <cellStyle name="Normální 4" xfId="4"/>
    <cellStyle name="Normální 4 2" xfId="6"/>
    <cellStyle name="Normální 4 3" xfId="8"/>
    <cellStyle name="Normální 4 4" xfId="10"/>
    <cellStyle name="Normální 5" xfId="9"/>
    <cellStyle name="Normální 5 2" xfId="21"/>
    <cellStyle name="Normální 5 2 2" xfId="27"/>
    <cellStyle name="Normální 6" xfId="12"/>
    <cellStyle name="Normální 7" xfId="13"/>
    <cellStyle name="Normální 8" xfId="14"/>
    <cellStyle name="Normální 8 2" xfId="22"/>
    <cellStyle name="Normální 9" xfId="16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60759B"/>
      <rgbColor rgb="00D3D3D3"/>
      <rgbColor rgb="00FFFFFF"/>
      <rgbColor rgb="00F0E68C"/>
      <rgbColor rgb="000000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Q18"/>
  <sheetViews>
    <sheetView showGridLines="0" zoomScale="85" zoomScaleNormal="85" workbookViewId="0">
      <selection activeCell="G5" sqref="G5"/>
    </sheetView>
  </sheetViews>
  <sheetFormatPr defaultRowHeight="13.2" x14ac:dyDescent="0.25"/>
  <cols>
    <col min="1" max="1" width="3.33203125" style="18" customWidth="1"/>
    <col min="2" max="2" width="14.88671875" style="18" customWidth="1"/>
    <col min="3" max="3" width="11.33203125" style="18" customWidth="1"/>
    <col min="4" max="4" width="13.44140625" style="18" customWidth="1"/>
    <col min="5" max="5" width="7.109375" style="18" customWidth="1"/>
    <col min="6" max="6" width="13.5546875" style="18" customWidth="1"/>
    <col min="7" max="7" width="51.109375" style="18" customWidth="1"/>
    <col min="8" max="8" width="16.109375" style="18" customWidth="1"/>
    <col min="9" max="9" width="13.44140625" style="18" customWidth="1"/>
    <col min="10" max="10" width="24.6640625" style="18" customWidth="1"/>
    <col min="11" max="11" width="13.44140625" style="18" customWidth="1"/>
    <col min="12" max="14" width="14.6640625" style="18" customWidth="1"/>
    <col min="15" max="17" width="18.6640625" style="18" customWidth="1"/>
    <col min="18" max="16384" width="8.88671875" style="18"/>
  </cols>
  <sheetData>
    <row r="1" spans="2:17" ht="25.2" customHeight="1" x14ac:dyDescent="0.25">
      <c r="B1" s="1" t="s">
        <v>58</v>
      </c>
    </row>
    <row r="2" spans="2:17" ht="22.8" customHeight="1" x14ac:dyDescent="0.25">
      <c r="B2" s="1" t="s">
        <v>23</v>
      </c>
    </row>
    <row r="3" spans="2:17" ht="6.6" customHeight="1" x14ac:dyDescent="0.25"/>
    <row r="4" spans="2:17" ht="78" customHeight="1" x14ac:dyDescent="0.25">
      <c r="B4" s="19" t="s">
        <v>1</v>
      </c>
      <c r="C4" s="19" t="s">
        <v>2</v>
      </c>
      <c r="D4" s="19" t="s">
        <v>3</v>
      </c>
      <c r="E4" s="20" t="s">
        <v>18</v>
      </c>
      <c r="F4" s="21"/>
      <c r="G4" s="19" t="s">
        <v>4</v>
      </c>
      <c r="H4" s="19" t="s">
        <v>5</v>
      </c>
      <c r="I4" s="19" t="s">
        <v>6</v>
      </c>
      <c r="J4" s="19" t="s">
        <v>19</v>
      </c>
      <c r="K4" s="19" t="s">
        <v>7</v>
      </c>
      <c r="L4" s="19" t="s">
        <v>8</v>
      </c>
      <c r="M4" s="19" t="s">
        <v>9</v>
      </c>
      <c r="N4" s="19" t="s">
        <v>21</v>
      </c>
      <c r="O4" s="19" t="s">
        <v>10</v>
      </c>
      <c r="P4" s="19" t="s">
        <v>11</v>
      </c>
      <c r="Q4" s="19" t="s">
        <v>22</v>
      </c>
    </row>
    <row r="5" spans="2:17" ht="232.5" customHeight="1" x14ac:dyDescent="0.25">
      <c r="B5" s="22">
        <v>1</v>
      </c>
      <c r="C5" s="5" t="s">
        <v>33</v>
      </c>
      <c r="D5" s="5" t="s">
        <v>34</v>
      </c>
      <c r="E5" s="23" t="s">
        <v>20</v>
      </c>
      <c r="F5" s="24"/>
      <c r="G5" s="2"/>
      <c r="H5" s="22">
        <v>14</v>
      </c>
      <c r="I5" s="22" t="s">
        <v>12</v>
      </c>
      <c r="J5" s="25">
        <v>16500</v>
      </c>
      <c r="K5" s="22" t="s">
        <v>13</v>
      </c>
      <c r="L5" s="3"/>
      <c r="M5" s="26">
        <f>N5-L5</f>
        <v>0</v>
      </c>
      <c r="N5" s="26">
        <f>L5*(1+K5/100)</f>
        <v>0</v>
      </c>
      <c r="O5" s="26">
        <f>H5*L5</f>
        <v>0</v>
      </c>
      <c r="P5" s="26">
        <f>H5*M5</f>
        <v>0</v>
      </c>
      <c r="Q5" s="26">
        <f>H5*N5</f>
        <v>0</v>
      </c>
    </row>
    <row r="6" spans="2:17" ht="232.5" customHeight="1" x14ac:dyDescent="0.25">
      <c r="B6" s="22">
        <v>2</v>
      </c>
      <c r="C6" s="5" t="s">
        <v>33</v>
      </c>
      <c r="D6" s="5" t="s">
        <v>34</v>
      </c>
      <c r="E6" s="23" t="s">
        <v>30</v>
      </c>
      <c r="F6" s="24"/>
      <c r="G6" s="2"/>
      <c r="H6" s="22">
        <v>17</v>
      </c>
      <c r="I6" s="22" t="s">
        <v>12</v>
      </c>
      <c r="J6" s="25">
        <v>24300</v>
      </c>
      <c r="K6" s="22" t="s">
        <v>13</v>
      </c>
      <c r="L6" s="3"/>
      <c r="M6" s="26">
        <f>N6-L6</f>
        <v>0</v>
      </c>
      <c r="N6" s="26">
        <f>L6*(1+K6/100)</f>
        <v>0</v>
      </c>
      <c r="O6" s="26">
        <f>H6*L6</f>
        <v>0</v>
      </c>
      <c r="P6" s="26">
        <f>H6*M6</f>
        <v>0</v>
      </c>
      <c r="Q6" s="26">
        <f>H6*N6</f>
        <v>0</v>
      </c>
    </row>
    <row r="7" spans="2:17" ht="232.5" customHeight="1" x14ac:dyDescent="0.25">
      <c r="B7" s="22">
        <v>3</v>
      </c>
      <c r="C7" s="5" t="s">
        <v>33</v>
      </c>
      <c r="D7" s="5" t="s">
        <v>34</v>
      </c>
      <c r="E7" s="23" t="s">
        <v>59</v>
      </c>
      <c r="F7" s="24"/>
      <c r="G7" s="2"/>
      <c r="H7" s="22">
        <v>13</v>
      </c>
      <c r="I7" s="22" t="s">
        <v>12</v>
      </c>
      <c r="J7" s="25">
        <v>18000</v>
      </c>
      <c r="K7" s="22" t="s">
        <v>13</v>
      </c>
      <c r="L7" s="3"/>
      <c r="M7" s="26">
        <f>N7-L7</f>
        <v>0</v>
      </c>
      <c r="N7" s="26">
        <f>L7*(1+K7/100)</f>
        <v>0</v>
      </c>
      <c r="O7" s="26">
        <f>H7*L7</f>
        <v>0</v>
      </c>
      <c r="P7" s="26">
        <f>H7*M7</f>
        <v>0</v>
      </c>
      <c r="Q7" s="26">
        <f>H7*N7</f>
        <v>0</v>
      </c>
    </row>
    <row r="8" spans="2:17" ht="12" customHeight="1" x14ac:dyDescent="0.25"/>
    <row r="9" spans="2:17" ht="19.95" customHeight="1" x14ac:dyDescent="0.25">
      <c r="B9" s="27" t="s">
        <v>14</v>
      </c>
      <c r="C9" s="28"/>
      <c r="D9" s="28"/>
      <c r="E9" s="29"/>
    </row>
    <row r="10" spans="2:17" ht="11.4" customHeight="1" x14ac:dyDescent="0.25">
      <c r="B10" s="30"/>
      <c r="C10" s="30"/>
      <c r="D10" s="30"/>
      <c r="E10" s="30"/>
    </row>
    <row r="11" spans="2:17" ht="19.95" customHeight="1" x14ac:dyDescent="0.25">
      <c r="B11" s="31" t="s">
        <v>15</v>
      </c>
      <c r="C11" s="32">
        <f>SUM(O5:O7)</f>
        <v>0</v>
      </c>
      <c r="D11" s="33"/>
      <c r="E11" s="34"/>
    </row>
    <row r="12" spans="2:17" ht="11.4" customHeight="1" x14ac:dyDescent="0.3">
      <c r="B12" s="35"/>
      <c r="C12" s="36"/>
      <c r="D12" s="36"/>
      <c r="E12" s="36"/>
    </row>
    <row r="13" spans="2:17" ht="19.95" customHeight="1" x14ac:dyDescent="0.25">
      <c r="B13" s="31" t="s">
        <v>16</v>
      </c>
      <c r="C13" s="32">
        <f>SUM(P5:P7)</f>
        <v>0</v>
      </c>
      <c r="D13" s="33"/>
      <c r="E13" s="34"/>
    </row>
    <row r="14" spans="2:17" ht="11.4" customHeight="1" x14ac:dyDescent="0.3">
      <c r="B14" s="35"/>
      <c r="C14" s="36"/>
      <c r="D14" s="36"/>
      <c r="E14" s="36"/>
    </row>
    <row r="15" spans="2:17" ht="19.95" customHeight="1" x14ac:dyDescent="0.25">
      <c r="B15" s="31" t="s">
        <v>17</v>
      </c>
      <c r="C15" s="32">
        <f>SUM(Q5:Q7)</f>
        <v>0</v>
      </c>
      <c r="D15" s="33"/>
      <c r="E15" s="34"/>
    </row>
    <row r="16" spans="2:17" ht="5.4" customHeight="1" x14ac:dyDescent="0.25"/>
    <row r="17" spans="2:14" ht="58.2" customHeight="1" x14ac:dyDescent="0.25">
      <c r="B17" s="37" t="s">
        <v>0</v>
      </c>
      <c r="C17" s="38"/>
      <c r="D17" s="38"/>
      <c r="E17" s="38"/>
      <c r="F17" s="38"/>
      <c r="G17" s="38"/>
      <c r="H17" s="38"/>
      <c r="I17" s="38"/>
      <c r="J17" s="38"/>
      <c r="K17" s="38"/>
      <c r="L17" s="38"/>
      <c r="M17" s="39"/>
      <c r="N17" s="39"/>
    </row>
    <row r="18" spans="2:14" ht="13.2" hidden="1" customHeight="1" x14ac:dyDescent="0.25"/>
  </sheetData>
  <sheetProtection algorithmName="SHA-512" hashValue="6mi3jgYWxCC3bIp5VZVZ6kPstBgqCbXtl7UUX/IZhvWIIfW0PZxZkEZiI4vfYUOGxczBl7BWwYVZMFLcq38vGg==" saltValue="pjqVozPA4rOX3kN09yAy9Q==" spinCount="100000" sheet="1" objects="1" scenarios="1"/>
  <mergeCells count="9">
    <mergeCell ref="B17:N17"/>
    <mergeCell ref="C13:E13"/>
    <mergeCell ref="C15:E15"/>
    <mergeCell ref="E4:F4"/>
    <mergeCell ref="E5:F5"/>
    <mergeCell ref="B9:E9"/>
    <mergeCell ref="C11:E11"/>
    <mergeCell ref="E7:F7"/>
    <mergeCell ref="E6:F6"/>
  </mergeCells>
  <phoneticPr fontId="0" type="noConversion"/>
  <pageMargins left="0.78740157480314965" right="0.78740157480314965" top="0.78740157480314965" bottom="0.78740157480314965" header="0.78740157480314965" footer="0.78740157480314965"/>
  <pageSetup paperSize="9" scale="46" orientation="landscape" r:id="rId1"/>
  <headerFooter alignWithMargins="0">
    <oddFooter>&amp;L&amp;C&amp;R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21"/>
  <sheetViews>
    <sheetView tabSelected="1" workbookViewId="0">
      <selection activeCell="A18" sqref="A18"/>
    </sheetView>
  </sheetViews>
  <sheetFormatPr defaultColWidth="8.77734375" defaultRowHeight="14.4" x14ac:dyDescent="0.3"/>
  <cols>
    <col min="1" max="1" width="40.5546875" style="8" customWidth="1"/>
    <col min="2" max="2" width="40.5546875" style="7" customWidth="1"/>
    <col min="3" max="16384" width="8.77734375" style="6"/>
  </cols>
  <sheetData>
    <row r="1" spans="1:2" ht="12" customHeight="1" x14ac:dyDescent="0.3"/>
    <row r="2" spans="1:2" ht="23.55" customHeight="1" x14ac:dyDescent="0.3">
      <c r="B2" s="4" t="s">
        <v>29</v>
      </c>
    </row>
    <row r="3" spans="1:2" ht="13.05" customHeight="1" x14ac:dyDescent="0.3"/>
    <row r="4" spans="1:2" ht="24" customHeight="1" x14ac:dyDescent="0.3">
      <c r="A4" s="15" t="s">
        <v>24</v>
      </c>
      <c r="B4" s="14" t="s">
        <v>33</v>
      </c>
    </row>
    <row r="5" spans="1:2" ht="24" customHeight="1" thickBot="1" x14ac:dyDescent="0.35">
      <c r="A5" s="15" t="s">
        <v>3</v>
      </c>
      <c r="B5" s="14" t="s">
        <v>34</v>
      </c>
    </row>
    <row r="6" spans="1:2" ht="24" customHeight="1" x14ac:dyDescent="0.3">
      <c r="A6" s="13" t="s">
        <v>25</v>
      </c>
      <c r="B6" s="12" t="s">
        <v>26</v>
      </c>
    </row>
    <row r="7" spans="1:2" ht="61.2" x14ac:dyDescent="0.3">
      <c r="A7" s="11" t="s">
        <v>35</v>
      </c>
      <c r="B7" s="10" t="s">
        <v>36</v>
      </c>
    </row>
    <row r="8" spans="1:2" ht="62.4" customHeight="1" x14ac:dyDescent="0.3">
      <c r="A8" s="9" t="s">
        <v>60</v>
      </c>
      <c r="B8" s="10" t="s">
        <v>62</v>
      </c>
    </row>
    <row r="9" spans="1:2" ht="41.4" customHeight="1" x14ac:dyDescent="0.3">
      <c r="A9" s="9" t="s">
        <v>37</v>
      </c>
      <c r="B9" s="10" t="s">
        <v>38</v>
      </c>
    </row>
    <row r="10" spans="1:2" ht="38.4" customHeight="1" x14ac:dyDescent="0.3">
      <c r="A10" s="9" t="s">
        <v>39</v>
      </c>
      <c r="B10" s="10" t="s">
        <v>40</v>
      </c>
    </row>
    <row r="11" spans="1:2" x14ac:dyDescent="0.3">
      <c r="A11" s="9" t="s">
        <v>41</v>
      </c>
      <c r="B11" s="10" t="s">
        <v>42</v>
      </c>
    </row>
    <row r="12" spans="1:2" x14ac:dyDescent="0.3">
      <c r="A12" s="9" t="s">
        <v>43</v>
      </c>
      <c r="B12" s="10" t="s">
        <v>44</v>
      </c>
    </row>
    <row r="13" spans="1:2" ht="20.399999999999999" x14ac:dyDescent="0.3">
      <c r="A13" s="9" t="s">
        <v>45</v>
      </c>
      <c r="B13" s="10" t="s">
        <v>46</v>
      </c>
    </row>
    <row r="14" spans="1:2" ht="55.2" customHeight="1" x14ac:dyDescent="0.3">
      <c r="A14" s="9" t="s">
        <v>61</v>
      </c>
      <c r="B14" s="10" t="s">
        <v>63</v>
      </c>
    </row>
    <row r="15" spans="1:2" ht="20.399999999999999" x14ac:dyDescent="0.3">
      <c r="A15" s="9" t="s">
        <v>47</v>
      </c>
      <c r="B15" s="10" t="s">
        <v>48</v>
      </c>
    </row>
    <row r="16" spans="1:2" x14ac:dyDescent="0.3">
      <c r="A16" s="9" t="s">
        <v>49</v>
      </c>
      <c r="B16" s="10" t="s">
        <v>67</v>
      </c>
    </row>
    <row r="17" spans="1:2" x14ac:dyDescent="0.3">
      <c r="A17" s="9" t="s">
        <v>27</v>
      </c>
      <c r="B17" s="10" t="s">
        <v>31</v>
      </c>
    </row>
    <row r="18" spans="1:2" x14ac:dyDescent="0.3">
      <c r="A18" s="9" t="s">
        <v>50</v>
      </c>
      <c r="B18" s="10" t="s">
        <v>51</v>
      </c>
    </row>
    <row r="19" spans="1:2" x14ac:dyDescent="0.3">
      <c r="A19" s="9" t="s">
        <v>52</v>
      </c>
      <c r="B19" s="10" t="s">
        <v>53</v>
      </c>
    </row>
    <row r="20" spans="1:2" ht="31.2" thickBot="1" x14ac:dyDescent="0.35">
      <c r="A20" s="9" t="s">
        <v>54</v>
      </c>
      <c r="B20" s="10" t="s">
        <v>55</v>
      </c>
    </row>
    <row r="21" spans="1:2" ht="26.55" customHeight="1" thickBot="1" x14ac:dyDescent="0.35">
      <c r="A21" s="16" t="s">
        <v>28</v>
      </c>
      <c r="B21" s="17"/>
    </row>
  </sheetData>
  <mergeCells count="1">
    <mergeCell ref="A21:B21"/>
  </mergeCells>
  <pageMargins left="0.70866141732283472" right="0.70866141732283472" top="0.78740157480314965" bottom="0.78740157480314965" header="0.31496062992125984" footer="0.31496062992125984"/>
  <pageSetup paperSize="9" scale="9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21"/>
  <sheetViews>
    <sheetView workbookViewId="0">
      <selection activeCell="B17" sqref="B17"/>
    </sheetView>
  </sheetViews>
  <sheetFormatPr defaultColWidth="8.77734375" defaultRowHeight="14.4" x14ac:dyDescent="0.3"/>
  <cols>
    <col min="1" max="1" width="40.5546875" style="8" customWidth="1"/>
    <col min="2" max="2" width="40.5546875" style="7" customWidth="1"/>
    <col min="3" max="16384" width="8.77734375" style="6"/>
  </cols>
  <sheetData>
    <row r="1" spans="1:2" ht="12" customHeight="1" x14ac:dyDescent="0.3"/>
    <row r="2" spans="1:2" ht="23.55" customHeight="1" x14ac:dyDescent="0.3">
      <c r="B2" s="4" t="s">
        <v>32</v>
      </c>
    </row>
    <row r="3" spans="1:2" ht="13.05" customHeight="1" x14ac:dyDescent="0.3"/>
    <row r="4" spans="1:2" ht="24" customHeight="1" x14ac:dyDescent="0.3">
      <c r="A4" s="15" t="s">
        <v>24</v>
      </c>
      <c r="B4" s="14" t="s">
        <v>33</v>
      </c>
    </row>
    <row r="5" spans="1:2" ht="24" customHeight="1" thickBot="1" x14ac:dyDescent="0.35">
      <c r="A5" s="15" t="s">
        <v>3</v>
      </c>
      <c r="B5" s="14" t="s">
        <v>34</v>
      </c>
    </row>
    <row r="6" spans="1:2" ht="24" customHeight="1" x14ac:dyDescent="0.3">
      <c r="A6" s="13" t="s">
        <v>25</v>
      </c>
      <c r="B6" s="12" t="s">
        <v>26</v>
      </c>
    </row>
    <row r="7" spans="1:2" ht="64.2" customHeight="1" x14ac:dyDescent="0.3">
      <c r="A7" s="11" t="s">
        <v>35</v>
      </c>
      <c r="B7" s="10" t="s">
        <v>36</v>
      </c>
    </row>
    <row r="8" spans="1:2" ht="51" x14ac:dyDescent="0.3">
      <c r="A8" s="9" t="s">
        <v>60</v>
      </c>
      <c r="B8" s="10" t="s">
        <v>64</v>
      </c>
    </row>
    <row r="9" spans="1:2" ht="35.4" customHeight="1" x14ac:dyDescent="0.3">
      <c r="A9" s="9" t="s">
        <v>37</v>
      </c>
      <c r="B9" s="10" t="s">
        <v>38</v>
      </c>
    </row>
    <row r="10" spans="1:2" ht="36" customHeight="1" x14ac:dyDescent="0.3">
      <c r="A10" s="9" t="s">
        <v>39</v>
      </c>
      <c r="B10" s="10" t="s">
        <v>56</v>
      </c>
    </row>
    <row r="11" spans="1:2" x14ac:dyDescent="0.3">
      <c r="A11" s="9" t="s">
        <v>41</v>
      </c>
      <c r="B11" s="10" t="s">
        <v>42</v>
      </c>
    </row>
    <row r="12" spans="1:2" x14ac:dyDescent="0.3">
      <c r="A12" s="9" t="s">
        <v>43</v>
      </c>
      <c r="B12" s="10" t="s">
        <v>57</v>
      </c>
    </row>
    <row r="13" spans="1:2" ht="25.2" customHeight="1" x14ac:dyDescent="0.3">
      <c r="A13" s="9" t="s">
        <v>45</v>
      </c>
      <c r="B13" s="10" t="s">
        <v>46</v>
      </c>
    </row>
    <row r="14" spans="1:2" ht="54" customHeight="1" x14ac:dyDescent="0.3">
      <c r="A14" s="9" t="s">
        <v>61</v>
      </c>
      <c r="B14" s="10" t="s">
        <v>63</v>
      </c>
    </row>
    <row r="15" spans="1:2" ht="24" customHeight="1" x14ac:dyDescent="0.3">
      <c r="A15" s="9" t="s">
        <v>47</v>
      </c>
      <c r="B15" s="10" t="s">
        <v>48</v>
      </c>
    </row>
    <row r="16" spans="1:2" x14ac:dyDescent="0.3">
      <c r="A16" s="9" t="s">
        <v>49</v>
      </c>
      <c r="B16" s="10" t="s">
        <v>67</v>
      </c>
    </row>
    <row r="17" spans="1:2" x14ac:dyDescent="0.3">
      <c r="A17" s="9" t="s">
        <v>27</v>
      </c>
      <c r="B17" s="10" t="s">
        <v>31</v>
      </c>
    </row>
    <row r="18" spans="1:2" x14ac:dyDescent="0.3">
      <c r="A18" s="9" t="s">
        <v>50</v>
      </c>
      <c r="B18" s="10" t="s">
        <v>51</v>
      </c>
    </row>
    <row r="19" spans="1:2" x14ac:dyDescent="0.3">
      <c r="A19" s="9" t="s">
        <v>52</v>
      </c>
      <c r="B19" s="10" t="s">
        <v>53</v>
      </c>
    </row>
    <row r="20" spans="1:2" ht="31.2" thickBot="1" x14ac:dyDescent="0.35">
      <c r="A20" s="9" t="s">
        <v>54</v>
      </c>
      <c r="B20" s="10" t="s">
        <v>55</v>
      </c>
    </row>
    <row r="21" spans="1:2" ht="26.55" customHeight="1" thickBot="1" x14ac:dyDescent="0.35">
      <c r="A21" s="16" t="s">
        <v>28</v>
      </c>
      <c r="B21" s="17"/>
    </row>
  </sheetData>
  <mergeCells count="1">
    <mergeCell ref="A21:B21"/>
  </mergeCells>
  <pageMargins left="0.70866141732283472" right="0.70866141732283472" top="0.78740157480314965" bottom="0.78740157480314965" header="0.31496062992125984" footer="0.31496062992125984"/>
  <pageSetup paperSize="9" scale="92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21"/>
  <sheetViews>
    <sheetView workbookViewId="0">
      <selection activeCell="B19" sqref="B19"/>
    </sheetView>
  </sheetViews>
  <sheetFormatPr defaultColWidth="8.77734375" defaultRowHeight="14.4" x14ac:dyDescent="0.3"/>
  <cols>
    <col min="1" max="1" width="40.5546875" style="8" customWidth="1"/>
    <col min="2" max="2" width="40.5546875" style="7" customWidth="1"/>
    <col min="3" max="16384" width="8.77734375" style="6"/>
  </cols>
  <sheetData>
    <row r="1" spans="1:2" ht="12" customHeight="1" x14ac:dyDescent="0.3"/>
    <row r="2" spans="1:2" ht="23.55" customHeight="1" x14ac:dyDescent="0.3">
      <c r="B2" s="4" t="s">
        <v>65</v>
      </c>
    </row>
    <row r="3" spans="1:2" ht="13.05" customHeight="1" x14ac:dyDescent="0.3"/>
    <row r="4" spans="1:2" ht="24" customHeight="1" x14ac:dyDescent="0.3">
      <c r="A4" s="15" t="s">
        <v>24</v>
      </c>
      <c r="B4" s="14" t="s">
        <v>33</v>
      </c>
    </row>
    <row r="5" spans="1:2" ht="24" customHeight="1" thickBot="1" x14ac:dyDescent="0.35">
      <c r="A5" s="15" t="s">
        <v>3</v>
      </c>
      <c r="B5" s="14" t="s">
        <v>34</v>
      </c>
    </row>
    <row r="6" spans="1:2" ht="24" customHeight="1" x14ac:dyDescent="0.3">
      <c r="A6" s="13" t="s">
        <v>25</v>
      </c>
      <c r="B6" s="12" t="s">
        <v>26</v>
      </c>
    </row>
    <row r="7" spans="1:2" ht="63.6" customHeight="1" x14ac:dyDescent="0.3">
      <c r="A7" s="11" t="s">
        <v>35</v>
      </c>
      <c r="B7" s="10" t="s">
        <v>36</v>
      </c>
    </row>
    <row r="8" spans="1:2" ht="51" x14ac:dyDescent="0.3">
      <c r="A8" s="9" t="s">
        <v>60</v>
      </c>
      <c r="B8" s="10" t="s">
        <v>62</v>
      </c>
    </row>
    <row r="9" spans="1:2" ht="33" customHeight="1" x14ac:dyDescent="0.3">
      <c r="A9" s="9" t="s">
        <v>37</v>
      </c>
      <c r="B9" s="10" t="s">
        <v>38</v>
      </c>
    </row>
    <row r="10" spans="1:2" ht="32.4" customHeight="1" x14ac:dyDescent="0.3">
      <c r="A10" s="9" t="s">
        <v>39</v>
      </c>
      <c r="B10" s="10" t="s">
        <v>40</v>
      </c>
    </row>
    <row r="11" spans="1:2" x14ac:dyDescent="0.3">
      <c r="A11" s="9" t="s">
        <v>41</v>
      </c>
      <c r="B11" s="10" t="s">
        <v>42</v>
      </c>
    </row>
    <row r="12" spans="1:2" x14ac:dyDescent="0.3">
      <c r="A12" s="9" t="s">
        <v>43</v>
      </c>
      <c r="B12" s="10" t="s">
        <v>57</v>
      </c>
    </row>
    <row r="13" spans="1:2" ht="20.399999999999999" x14ac:dyDescent="0.3">
      <c r="A13" s="9" t="s">
        <v>45</v>
      </c>
      <c r="B13" s="10" t="s">
        <v>46</v>
      </c>
    </row>
    <row r="14" spans="1:2" ht="52.8" customHeight="1" x14ac:dyDescent="0.3">
      <c r="A14" s="9" t="s">
        <v>61</v>
      </c>
      <c r="B14" s="10" t="s">
        <v>66</v>
      </c>
    </row>
    <row r="15" spans="1:2" ht="20.399999999999999" x14ac:dyDescent="0.3">
      <c r="A15" s="9" t="s">
        <v>47</v>
      </c>
      <c r="B15" s="10" t="s">
        <v>48</v>
      </c>
    </row>
    <row r="16" spans="1:2" x14ac:dyDescent="0.3">
      <c r="A16" s="9" t="s">
        <v>49</v>
      </c>
      <c r="B16" s="10" t="s">
        <v>67</v>
      </c>
    </row>
    <row r="17" spans="1:2" x14ac:dyDescent="0.3">
      <c r="A17" s="9" t="s">
        <v>27</v>
      </c>
      <c r="B17" s="10" t="s">
        <v>31</v>
      </c>
    </row>
    <row r="18" spans="1:2" x14ac:dyDescent="0.3">
      <c r="A18" s="9" t="s">
        <v>50</v>
      </c>
      <c r="B18" s="10" t="s">
        <v>51</v>
      </c>
    </row>
    <row r="19" spans="1:2" x14ac:dyDescent="0.3">
      <c r="A19" s="9" t="s">
        <v>52</v>
      </c>
      <c r="B19" s="10" t="s">
        <v>53</v>
      </c>
    </row>
    <row r="20" spans="1:2" ht="31.2" thickBot="1" x14ac:dyDescent="0.35">
      <c r="A20" s="9" t="s">
        <v>54</v>
      </c>
      <c r="B20" s="10" t="s">
        <v>55</v>
      </c>
    </row>
    <row r="21" spans="1:2" ht="26.55" customHeight="1" thickBot="1" x14ac:dyDescent="0.35">
      <c r="A21" s="16" t="s">
        <v>28</v>
      </c>
      <c r="B21" s="17"/>
    </row>
  </sheetData>
  <mergeCells count="1">
    <mergeCell ref="A21:B21"/>
  </mergeCells>
  <pageMargins left="0.70866141732283472" right="0.70866141732283472" top="0.78740157480314965" bottom="0.78740157480314965" header="0.31496062992125984" footer="0.31496062992125984"/>
  <pageSetup paperSize="9" scale="9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specifikace</vt:lpstr>
      <vt:lpstr>List1</vt:lpstr>
      <vt:lpstr>List2</vt:lpstr>
      <vt:lpstr>List3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2020-02-03T14:21:24Z</dcterms:created>
  <dcterms:modified xsi:type="dcterms:W3CDTF">2024-07-04T08:25:11Z</dcterms:modified>
</cp:coreProperties>
</file>