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6" r:id="rId2"/>
    <sheet name="List2" sheetId="41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C10" i="1" s="1"/>
  <c r="N5" i="1"/>
  <c r="M5" i="1" l="1"/>
  <c r="P5" i="1" s="1"/>
  <c r="C12" i="1" s="1"/>
  <c r="Q5" i="1"/>
  <c r="C14" i="1" s="1"/>
</calcChain>
</file>

<file path=xl/sharedStrings.xml><?xml version="1.0" encoding="utf-8"?>
<sst xmlns="http://schemas.openxmlformats.org/spreadsheetml/2006/main" count="96" uniqueCount="74">
  <si>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</si>
  <si>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</si>
  <si>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</si>
  <si>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</si>
  <si>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</si>
  <si>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</si>
  <si>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</si>
  <si>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</si>
  <si>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</si>
  <si>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</si>
  <si>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</si>
  <si>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</si>
  <si>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</si>
  <si>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</si>
  <si>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</si>
  <si>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</si>
  <si>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</si>
  <si>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</si>
  <si>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</si>
  <si>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</si>
  <si>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</si>
  <si>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</si>
  <si>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</si>
  <si>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</si>
  <si>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</si>
  <si>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</si>
  <si>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</si>
  <si>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Paměť RAM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</si>
  <si>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</si>
  <si>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</si>
  <si>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</si>
  <si>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</si>
  <si>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</si>
  <si>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</si>
  <si>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viz List2</t>
  </si>
  <si>
    <t>DNS IT3 029</t>
  </si>
  <si>
    <t>Stolní počítač</t>
  </si>
  <si>
    <t>Skříň</t>
  </si>
  <si>
    <t>Svislé uspořádání provedení skříně, 4x USB 2.0, 3x USB 3.2, 1x USB-C.</t>
  </si>
  <si>
    <t>V testu cpubenchmark.net hodnota CPU Mark 25000</t>
  </si>
  <si>
    <t>32 GB, rychlost dle maximální podporované rychlosti sběrnice základní desky</t>
  </si>
  <si>
    <t>Zdroj</t>
  </si>
  <si>
    <t>400 W</t>
  </si>
  <si>
    <t>Pevný disk - typ</t>
  </si>
  <si>
    <t>M.2 NVMe SSD</t>
  </si>
  <si>
    <t>Pevný disk - kapacita</t>
  </si>
  <si>
    <t>1 TB</t>
  </si>
  <si>
    <t>Pevný disk - rychlost</t>
  </si>
  <si>
    <t xml:space="preserve">V testu videocardbenchmark.net hodnota G3D Mark 22500, HDMI nebo displayport </t>
  </si>
  <si>
    <t>Ethernet RJ-45 (10/100/1000Mbit/s)</t>
  </si>
  <si>
    <t>Microsoft Windows 11 Professional x64</t>
  </si>
  <si>
    <t>Česká klávesnice, samostatný numerický blok, USB, drátová</t>
  </si>
  <si>
    <t>Myš</t>
  </si>
  <si>
    <t>Optická myš, USB, drátová</t>
  </si>
  <si>
    <t>Monitor</t>
  </si>
  <si>
    <t>bez monitoru</t>
  </si>
  <si>
    <t>model NAS, 4x slot pro HDD; porpora RAID 5, RAID 10; 2x PCIe slot;</t>
  </si>
  <si>
    <t>V testu cpubenchmark.net hodnota CPU Mark 4000</t>
  </si>
  <si>
    <t>8GB DDR4; rozšiřitelné na 32 GB</t>
  </si>
  <si>
    <t>250 W</t>
  </si>
  <si>
    <t>osazeno 2x SATA 3.5 HDD; podpora 2.5 SATA disků; Disky musí být vyměnitelné za provozu; Možnost rozšíření další jednotkou</t>
  </si>
  <si>
    <t>8 TB</t>
  </si>
  <si>
    <t>7200 ot./min</t>
  </si>
  <si>
    <t>2x Ethernet RJ-45 (1000Mbit/s)</t>
  </si>
  <si>
    <t>Linux</t>
  </si>
  <si>
    <t>Spotřeba el. energie</t>
  </si>
  <si>
    <t>Plně osazené v provozním režimu max. 40W</t>
  </si>
  <si>
    <t>Vícenásobné diskové pole nezávislých disků (RAID)</t>
  </si>
  <si>
    <t>30213300-8</t>
  </si>
  <si>
    <t>30233141-1</t>
  </si>
  <si>
    <r>
      <t xml:space="preserve">Procesor
Minimální dosažená hodnota CPU MARK v testu na www.cpubenchmark.net </t>
    </r>
    <r>
      <rPr>
        <b/>
        <sz val="8"/>
        <color rgb="FF00B0F0"/>
        <rFont val="Verdana"/>
        <family val="2"/>
        <charset val="238"/>
      </rPr>
      <t>(dodavatel doloží screen obrazovky s dosaženou hodnotou a datem)</t>
    </r>
  </si>
  <si>
    <r>
      <t xml:space="preserve">Grafická karta
Minimální dosažená hodnota G3D Mark v testu na https://www.videocardbenchmark.net/ </t>
    </r>
    <r>
      <rPr>
        <b/>
        <sz val="8"/>
        <color rgb="FF00B0F0"/>
        <rFont val="Verdana"/>
        <family val="2"/>
        <charset val="238"/>
      </rPr>
      <t>(dodavatel doloží screen obrazovky s dosaženou hodnotou a datem)</t>
    </r>
  </si>
  <si>
    <t>List 2</t>
  </si>
  <si>
    <t>Záruka 36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</si>
</sst>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8"/>
      <color rgb="FF00B0F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5" fillId="0" borderId="0" xfId="2" applyFont="1" applyAlignment="1" applyProtection="1">
      <alignment vertical="center"/>
    </xf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 applyProtection="1">
      <alignment horizontal="right" vertical="center"/>
    </xf>
    <xf numFmtId="0" fontId="29" fillId="0" borderId="4" xfId="0" applyFont="1" applyBorder="1" applyAlignment="1" applyProtection="1">
      <alignment horizontal="center" vertical="center" wrapText="1" readingOrder="1"/>
    </xf>
    <xf numFmtId="0" fontId="31" fillId="0" borderId="4" xfId="30" applyFont="1" applyBorder="1" applyAlignment="1">
      <alignment horizontal="left" vertical="center" wrapText="1"/>
    </xf>
    <xf numFmtId="0" fontId="3" fillId="0" borderId="0" xfId="34"/>
    <xf numFmtId="0" fontId="31" fillId="0" borderId="0" xfId="34" applyFont="1" applyAlignment="1">
      <alignment horizontal="left" vertical="center" wrapText="1" indent="1"/>
    </xf>
    <xf numFmtId="0" fontId="31" fillId="0" borderId="0" xfId="34" applyFont="1" applyAlignment="1">
      <alignment horizontal="left" vertical="center" wrapText="1"/>
    </xf>
    <xf numFmtId="0" fontId="31" fillId="0" borderId="12" xfId="34" applyFont="1" applyBorder="1" applyAlignment="1">
      <alignment horizontal="left" vertical="center" wrapText="1"/>
    </xf>
    <xf numFmtId="0" fontId="32" fillId="4" borderId="14" xfId="34" applyFont="1" applyFill="1" applyBorder="1" applyAlignment="1">
      <alignment horizontal="left" vertical="center" wrapText="1"/>
    </xf>
    <xf numFmtId="0" fontId="30" fillId="0" borderId="9" xfId="34" applyFont="1" applyBorder="1" applyAlignment="1">
      <alignment horizontal="left" vertical="center" wrapText="1"/>
    </xf>
    <xf numFmtId="0" fontId="30" fillId="0" borderId="8" xfId="34" applyFont="1" applyBorder="1" applyAlignment="1">
      <alignment horizontal="left" vertical="center" wrapText="1"/>
    </xf>
    <xf numFmtId="0" fontId="30" fillId="0" borderId="7" xfId="34" applyFont="1" applyBorder="1" applyAlignment="1">
      <alignment horizontal="left" vertical="center" wrapText="1"/>
    </xf>
    <xf numFmtId="0" fontId="30" fillId="5" borderId="13" xfId="34" applyFont="1" applyFill="1" applyBorder="1" applyAlignment="1">
      <alignment horizontal="left" vertical="center" wrapText="1"/>
    </xf>
    <xf numFmtId="0" fontId="30" fillId="5" borderId="12" xfId="34" applyFont="1" applyFill="1" applyBorder="1" applyAlignment="1">
      <alignment horizontal="left" vertical="center" wrapText="1"/>
    </xf>
    <xf numFmtId="0" fontId="0" fillId="0" borderId="0" xfId="0" applyProtection="1"/>
    <xf numFmtId="0" fontId="27" fillId="0" borderId="0" xfId="0" applyFont="1" applyProtection="1"/>
    <xf numFmtId="0" fontId="28" fillId="0" borderId="0" xfId="0" applyFont="1" applyAlignment="1" applyProtection="1">
      <alignment horizontal="left"/>
    </xf>
    <xf numFmtId="165" fontId="28" fillId="0" borderId="0" xfId="1" applyNumberFormat="1" applyFont="1" applyProtection="1"/>
    <xf numFmtId="165" fontId="33" fillId="0" borderId="4" xfId="0" applyNumberFormat="1" applyFont="1" applyFill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6" fillId="0" borderId="1" xfId="0" applyFont="1" applyBorder="1" applyAlignment="1" applyProtection="1">
      <alignment horizontal="left" vertical="center" wrapText="1" readingOrder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34" fillId="0" borderId="10" xfId="11" applyFont="1" applyBorder="1" applyAlignment="1">
      <alignment horizontal="center" vertical="center"/>
    </xf>
    <xf numFmtId="0" fontId="34" fillId="0" borderId="11" xfId="11" applyFont="1" applyBorder="1" applyAlignment="1">
      <alignment horizontal="center" vertical="center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L6" sqref="L6"/>
    </sheetView>
  </sheetViews>
  <sheetFormatPr defaultRowHeight="13.2" x14ac:dyDescent="0.25"/>
  <cols>
    <col min="1" max="1" width="3.33203125" style="17" customWidth="1"/>
    <col min="2" max="2" width="14.88671875" style="17" customWidth="1"/>
    <col min="3" max="3" width="13.33203125" style="17" customWidth="1"/>
    <col min="4" max="4" width="13.44140625" style="17" customWidth="1"/>
    <col min="5" max="5" width="7.109375" style="17" customWidth="1"/>
    <col min="6" max="6" width="13.5546875" style="17" customWidth="1"/>
    <col min="7" max="7" width="51.109375" style="17" customWidth="1"/>
    <col min="8" max="8" width="16.109375" style="17" customWidth="1"/>
    <col min="9" max="9" width="13.44140625" style="17" customWidth="1"/>
    <col min="10" max="10" width="24.6640625" style="17" customWidth="1"/>
    <col min="11" max="11" width="13.44140625" style="17" customWidth="1"/>
    <col min="12" max="14" width="14.6640625" style="17" customWidth="1"/>
    <col min="15" max="17" width="18.6640625" style="17" customWidth="1"/>
    <col min="18" max="16384" width="8.88671875" style="17"/>
  </cols>
  <sheetData>
    <row r="1" spans="2:17" ht="25.2" customHeight="1" x14ac:dyDescent="0.25">
      <c r="B1" s="1" t="s">
        <v>35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24" t="s">
        <v>1</v>
      </c>
      <c r="C4" s="24" t="s">
        <v>2</v>
      </c>
      <c r="D4" s="24" t="s">
        <v>3</v>
      </c>
      <c r="E4" s="32" t="s">
        <v>18</v>
      </c>
      <c r="F4" s="33"/>
      <c r="G4" s="24" t="s">
        <v>4</v>
      </c>
      <c r="H4" s="24" t="s">
        <v>5</v>
      </c>
      <c r="I4" s="24" t="s">
        <v>6</v>
      </c>
      <c r="J4" s="24" t="s">
        <v>19</v>
      </c>
      <c r="K4" s="24" t="s">
        <v>7</v>
      </c>
      <c r="L4" s="24" t="s">
        <v>8</v>
      </c>
      <c r="M4" s="24" t="s">
        <v>9</v>
      </c>
      <c r="N4" s="24" t="s">
        <v>21</v>
      </c>
      <c r="O4" s="24" t="s">
        <v>10</v>
      </c>
      <c r="P4" s="24" t="s">
        <v>11</v>
      </c>
      <c r="Q4" s="24" t="s">
        <v>22</v>
      </c>
    </row>
    <row r="5" spans="2:17" ht="232.5" customHeight="1" x14ac:dyDescent="0.25">
      <c r="B5" s="25">
        <v>1</v>
      </c>
      <c r="C5" s="5" t="s">
        <v>36</v>
      </c>
      <c r="D5" s="5" t="s">
        <v>68</v>
      </c>
      <c r="E5" s="34" t="s">
        <v>20</v>
      </c>
      <c r="F5" s="35"/>
      <c r="G5" s="2"/>
      <c r="H5" s="25">
        <v>1</v>
      </c>
      <c r="I5" s="25" t="s">
        <v>12</v>
      </c>
      <c r="J5" s="21">
        <v>33000</v>
      </c>
      <c r="K5" s="25" t="s">
        <v>13</v>
      </c>
      <c r="L5" s="3"/>
      <c r="M5" s="22">
        <f>N5-L5</f>
        <v>0</v>
      </c>
      <c r="N5" s="22">
        <f>L5*(1+K5/100)</f>
        <v>0</v>
      </c>
      <c r="O5" s="22">
        <f>H5*L5</f>
        <v>0</v>
      </c>
      <c r="P5" s="22">
        <f>H5*M5</f>
        <v>0</v>
      </c>
      <c r="Q5" s="22">
        <f>H5*N5</f>
        <v>0</v>
      </c>
    </row>
    <row r="6" spans="2:17" ht="232.5" customHeight="1" x14ac:dyDescent="0.25">
      <c r="B6" s="25">
        <v>2</v>
      </c>
      <c r="C6" s="5" t="s">
        <v>67</v>
      </c>
      <c r="D6" s="5" t="s">
        <v>69</v>
      </c>
      <c r="E6" s="34" t="s">
        <v>34</v>
      </c>
      <c r="F6" s="35"/>
      <c r="G6" s="2"/>
      <c r="H6" s="25">
        <v>1</v>
      </c>
      <c r="I6" s="25" t="s">
        <v>12</v>
      </c>
      <c r="J6" s="21">
        <v>24000</v>
      </c>
      <c r="K6" s="25" t="s">
        <v>13</v>
      </c>
      <c r="L6" s="3"/>
      <c r="M6" s="22">
        <f>N6-L6</f>
        <v>0</v>
      </c>
      <c r="N6" s="22">
        <f>L6*(1+K6/100)</f>
        <v>0</v>
      </c>
      <c r="O6" s="22">
        <f>H6*L6</f>
        <v>0</v>
      </c>
      <c r="P6" s="22">
        <f>H6*M6</f>
        <v>0</v>
      </c>
      <c r="Q6" s="22">
        <f>H6*N6</f>
        <v>0</v>
      </c>
    </row>
    <row r="7" spans="2:17" ht="12" customHeight="1" x14ac:dyDescent="0.25"/>
    <row r="8" spans="2:17" ht="19.95" customHeight="1" x14ac:dyDescent="0.25">
      <c r="B8" s="36" t="s">
        <v>14</v>
      </c>
      <c r="C8" s="37"/>
      <c r="D8" s="37"/>
      <c r="E8" s="38"/>
    </row>
    <row r="9" spans="2:17" ht="11.4" customHeight="1" x14ac:dyDescent="0.25">
      <c r="B9" s="18"/>
      <c r="C9" s="18"/>
      <c r="D9" s="18"/>
      <c r="E9" s="18"/>
    </row>
    <row r="10" spans="2:17" ht="19.95" customHeight="1" x14ac:dyDescent="0.25">
      <c r="B10" s="23" t="s">
        <v>15</v>
      </c>
      <c r="C10" s="29">
        <f>SUM(O5:O6)</f>
        <v>0</v>
      </c>
      <c r="D10" s="30"/>
      <c r="E10" s="31"/>
    </row>
    <row r="11" spans="2:17" ht="11.4" customHeight="1" x14ac:dyDescent="0.3">
      <c r="B11" s="19"/>
      <c r="C11" s="20"/>
      <c r="D11" s="20"/>
      <c r="E11" s="20"/>
    </row>
    <row r="12" spans="2:17" ht="19.95" customHeight="1" x14ac:dyDescent="0.25">
      <c r="B12" s="23" t="s">
        <v>16</v>
      </c>
      <c r="C12" s="29">
        <f>SUM(P5:P6)</f>
        <v>0</v>
      </c>
      <c r="D12" s="30"/>
      <c r="E12" s="31"/>
    </row>
    <row r="13" spans="2:17" ht="11.4" customHeight="1" x14ac:dyDescent="0.3">
      <c r="B13" s="19"/>
      <c r="C13" s="20"/>
      <c r="D13" s="20"/>
      <c r="E13" s="20"/>
    </row>
    <row r="14" spans="2:17" ht="19.95" customHeight="1" x14ac:dyDescent="0.25">
      <c r="B14" s="23" t="s">
        <v>17</v>
      </c>
      <c r="C14" s="29">
        <f>SUM(Q5:Q6)</f>
        <v>0</v>
      </c>
      <c r="D14" s="30"/>
      <c r="E14" s="31"/>
    </row>
    <row r="15" spans="2:17" ht="5.4" customHeight="1" x14ac:dyDescent="0.25"/>
    <row r="16" spans="2:17" ht="58.2" customHeight="1" x14ac:dyDescent="0.25">
      <c r="B16" s="26" t="s">
        <v>0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8"/>
      <c r="N16" s="28"/>
    </row>
    <row r="17" ht="13.2" hidden="1" customHeight="1" x14ac:dyDescent="0.25"/>
  </sheetData>
  <sheetProtection algorithmName="SHA-512" hashValue="qu7hb3KyicJ3V9rqbUob4/fDfIMgEpfUD/V0EVRxlhSJ38Mk9L9/caC9hGAvhTac+nmEp+n2RNhJJZr4X8BYsg==" saltValue="NnorUvrYSN8FFdSHRq8aYQ==" spinCount="100000" sheet="1" objects="1" scenarios="1"/>
  <dataConsolidate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0"/>
  <sheetViews>
    <sheetView workbookViewId="0">
      <selection activeCell="B5" sqref="B5"/>
    </sheetView>
  </sheetViews>
  <sheetFormatPr defaultColWidth="8.77734375" defaultRowHeight="14.4" x14ac:dyDescent="0.3"/>
  <cols>
    <col min="1" max="1" width="40.5546875" style="9" customWidth="1"/>
    <col min="2" max="2" width="40.5546875" style="8" customWidth="1"/>
    <col min="3" max="16384" width="8.77734375" style="7"/>
  </cols>
  <sheetData>
    <row r="1" spans="1:2" ht="12" customHeight="1" x14ac:dyDescent="0.3"/>
    <row r="2" spans="1:2" ht="23.55" customHeight="1" x14ac:dyDescent="0.3">
      <c r="B2" s="4" t="s">
        <v>33</v>
      </c>
    </row>
    <row r="3" spans="1:2" ht="13.05" customHeight="1" x14ac:dyDescent="0.3"/>
    <row r="4" spans="1:2" ht="24" customHeight="1" x14ac:dyDescent="0.3">
      <c r="A4" s="16" t="s">
        <v>24</v>
      </c>
      <c r="B4" s="15" t="s">
        <v>36</v>
      </c>
    </row>
    <row r="5" spans="1:2" ht="24" customHeight="1" thickBot="1" x14ac:dyDescent="0.35">
      <c r="A5" s="16" t="s">
        <v>3</v>
      </c>
      <c r="B5" s="15" t="s">
        <v>68</v>
      </c>
    </row>
    <row r="6" spans="1:2" ht="24" customHeight="1" x14ac:dyDescent="0.3">
      <c r="A6" s="14" t="s">
        <v>25</v>
      </c>
      <c r="B6" s="13" t="s">
        <v>26</v>
      </c>
    </row>
    <row r="7" spans="1:2" ht="36.6" customHeight="1" x14ac:dyDescent="0.3">
      <c r="A7" s="12" t="s">
        <v>37</v>
      </c>
      <c r="B7" s="11" t="s">
        <v>38</v>
      </c>
    </row>
    <row r="8" spans="1:2" ht="51" x14ac:dyDescent="0.3">
      <c r="A8" s="10" t="s">
        <v>70</v>
      </c>
      <c r="B8" s="11" t="s">
        <v>39</v>
      </c>
    </row>
    <row r="9" spans="1:2" ht="42" customHeight="1" x14ac:dyDescent="0.3">
      <c r="A9" s="6" t="s">
        <v>27</v>
      </c>
      <c r="B9" s="11" t="s">
        <v>40</v>
      </c>
    </row>
    <row r="10" spans="1:2" ht="18" customHeight="1" x14ac:dyDescent="0.3">
      <c r="A10" s="10" t="s">
        <v>41</v>
      </c>
      <c r="B10" s="11" t="s">
        <v>42</v>
      </c>
    </row>
    <row r="11" spans="1:2" ht="18" customHeight="1" x14ac:dyDescent="0.3">
      <c r="A11" s="10" t="s">
        <v>43</v>
      </c>
      <c r="B11" s="11" t="s">
        <v>44</v>
      </c>
    </row>
    <row r="12" spans="1:2" ht="18" customHeight="1" x14ac:dyDescent="0.3">
      <c r="A12" s="10" t="s">
        <v>45</v>
      </c>
      <c r="B12" s="11" t="s">
        <v>46</v>
      </c>
    </row>
    <row r="13" spans="1:2" ht="51" x14ac:dyDescent="0.3">
      <c r="A13" s="10" t="s">
        <v>71</v>
      </c>
      <c r="B13" s="11" t="s">
        <v>48</v>
      </c>
    </row>
    <row r="14" spans="1:2" ht="18" customHeight="1" x14ac:dyDescent="0.3">
      <c r="A14" s="10" t="s">
        <v>28</v>
      </c>
      <c r="B14" s="11" t="s">
        <v>49</v>
      </c>
    </row>
    <row r="15" spans="1:2" ht="20.399999999999999" customHeight="1" x14ac:dyDescent="0.3">
      <c r="A15" s="10" t="s">
        <v>29</v>
      </c>
      <c r="B15" s="11" t="s">
        <v>50</v>
      </c>
    </row>
    <row r="16" spans="1:2" ht="16.8" customHeight="1" x14ac:dyDescent="0.3">
      <c r="A16" s="10" t="s">
        <v>31</v>
      </c>
      <c r="B16" s="11" t="s">
        <v>73</v>
      </c>
    </row>
    <row r="17" spans="1:2" ht="22.8" customHeight="1" x14ac:dyDescent="0.3">
      <c r="A17" s="10" t="s">
        <v>30</v>
      </c>
      <c r="B17" s="11" t="s">
        <v>51</v>
      </c>
    </row>
    <row r="18" spans="1:2" ht="18" customHeight="1" x14ac:dyDescent="0.3">
      <c r="A18" s="10" t="s">
        <v>52</v>
      </c>
      <c r="B18" s="11" t="s">
        <v>53</v>
      </c>
    </row>
    <row r="19" spans="1:2" ht="18" customHeight="1" thickBot="1" x14ac:dyDescent="0.35">
      <c r="A19" s="10" t="s">
        <v>54</v>
      </c>
      <c r="B19" s="11" t="s">
        <v>55</v>
      </c>
    </row>
    <row r="20" spans="1:2" ht="26.55" customHeight="1" thickBot="1" x14ac:dyDescent="0.35">
      <c r="A20" s="39" t="s">
        <v>32</v>
      </c>
      <c r="B20" s="40"/>
    </row>
  </sheetData>
  <mergeCells count="1">
    <mergeCell ref="A20:B20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>
      <selection activeCell="B5" sqref="B5"/>
    </sheetView>
  </sheetViews>
  <sheetFormatPr defaultColWidth="8.77734375" defaultRowHeight="14.4" x14ac:dyDescent="0.3"/>
  <cols>
    <col min="1" max="1" width="40.5546875" style="9" customWidth="1"/>
    <col min="2" max="2" width="40.5546875" style="8" customWidth="1"/>
    <col min="3" max="16384" width="8.77734375" style="7"/>
  </cols>
  <sheetData>
    <row r="1" spans="1:2" ht="12" customHeight="1" x14ac:dyDescent="0.3"/>
    <row r="2" spans="1:2" ht="23.55" customHeight="1" x14ac:dyDescent="0.3">
      <c r="B2" s="4" t="s">
        <v>72</v>
      </c>
    </row>
    <row r="3" spans="1:2" ht="13.05" customHeight="1" x14ac:dyDescent="0.3"/>
    <row r="4" spans="1:2" ht="24" customHeight="1" x14ac:dyDescent="0.3">
      <c r="A4" s="16" t="s">
        <v>24</v>
      </c>
      <c r="B4" s="15" t="s">
        <v>67</v>
      </c>
    </row>
    <row r="5" spans="1:2" ht="24" customHeight="1" thickBot="1" x14ac:dyDescent="0.35">
      <c r="A5" s="16" t="s">
        <v>3</v>
      </c>
      <c r="B5" s="15" t="s">
        <v>69</v>
      </c>
    </row>
    <row r="6" spans="1:2" ht="24" customHeight="1" x14ac:dyDescent="0.3">
      <c r="A6" s="14" t="s">
        <v>25</v>
      </c>
      <c r="B6" s="13" t="s">
        <v>26</v>
      </c>
    </row>
    <row r="7" spans="1:2" ht="41.4" customHeight="1" x14ac:dyDescent="0.3">
      <c r="A7" s="12" t="s">
        <v>37</v>
      </c>
      <c r="B7" s="11" t="s">
        <v>56</v>
      </c>
    </row>
    <row r="8" spans="1:2" ht="51" x14ac:dyDescent="0.3">
      <c r="A8" s="10" t="s">
        <v>70</v>
      </c>
      <c r="B8" s="11" t="s">
        <v>57</v>
      </c>
    </row>
    <row r="9" spans="1:2" ht="42" customHeight="1" x14ac:dyDescent="0.3">
      <c r="A9" s="6" t="s">
        <v>27</v>
      </c>
      <c r="B9" s="11" t="s">
        <v>58</v>
      </c>
    </row>
    <row r="10" spans="1:2" ht="18" customHeight="1" x14ac:dyDescent="0.3">
      <c r="A10" s="10" t="s">
        <v>41</v>
      </c>
      <c r="B10" s="11" t="s">
        <v>59</v>
      </c>
    </row>
    <row r="11" spans="1:2" ht="40.200000000000003" customHeight="1" x14ac:dyDescent="0.3">
      <c r="A11" s="10" t="s">
        <v>43</v>
      </c>
      <c r="B11" s="11" t="s">
        <v>60</v>
      </c>
    </row>
    <row r="12" spans="1:2" ht="18" customHeight="1" x14ac:dyDescent="0.3">
      <c r="A12" s="10" t="s">
        <v>45</v>
      </c>
      <c r="B12" s="11" t="s">
        <v>61</v>
      </c>
    </row>
    <row r="13" spans="1:2" x14ac:dyDescent="0.3">
      <c r="A13" s="10" t="s">
        <v>47</v>
      </c>
      <c r="B13" s="11" t="s">
        <v>62</v>
      </c>
    </row>
    <row r="14" spans="1:2" ht="18" customHeight="1" x14ac:dyDescent="0.3">
      <c r="A14" s="10" t="s">
        <v>28</v>
      </c>
      <c r="B14" s="11" t="s">
        <v>63</v>
      </c>
    </row>
    <row r="15" spans="1:2" ht="18" customHeight="1" x14ac:dyDescent="0.3">
      <c r="A15" s="10" t="s">
        <v>29</v>
      </c>
      <c r="B15" s="11" t="s">
        <v>64</v>
      </c>
    </row>
    <row r="16" spans="1:2" x14ac:dyDescent="0.3">
      <c r="A16" s="10" t="s">
        <v>65</v>
      </c>
      <c r="B16" s="11" t="s">
        <v>66</v>
      </c>
    </row>
    <row r="17" spans="1:2" ht="15" thickBot="1" x14ac:dyDescent="0.35">
      <c r="A17" s="10" t="s">
        <v>31</v>
      </c>
      <c r="B17" s="11" t="s">
        <v>73</v>
      </c>
    </row>
    <row r="18" spans="1:2" ht="26.55" customHeight="1" thickBot="1" x14ac:dyDescent="0.35">
      <c r="A18" s="39" t="s">
        <v>32</v>
      </c>
      <c r="B18" s="40"/>
    </row>
  </sheetData>
  <mergeCells count="1">
    <mergeCell ref="A18:B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2024-07-31T15:10:33Z</dcterms:modified>
</cp:coreProperties>
</file>