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mpa\Desktop\Veřejné zakázky 2024\telemedicin\"/>
    </mc:Choice>
  </mc:AlternateContent>
  <bookViews>
    <workbookView xWindow="0" yWindow="0" windowWidth="21570" windowHeight="7455"/>
  </bookViews>
  <sheets>
    <sheet name="Telemedicína" sheetId="1" r:id="rId1"/>
    <sheet name="LCC" sheetId="2" r:id="rId2"/>
  </sheets>
  <calcPr calcId="162913"/>
  <extLst>
    <ext uri="GoogleSheetsCustomDataVersion2">
      <go:sheetsCustomData xmlns:go="http://customooxmlschemas.google.com/" r:id="rId6" roundtripDataChecksum="cNLGoDOYgBoIIlzsL6XUHFv89WH48kmVzeOoXh7vM80="/>
    </ext>
  </extLst>
</workbook>
</file>

<file path=xl/calcChain.xml><?xml version="1.0" encoding="utf-8"?>
<calcChain xmlns="http://schemas.openxmlformats.org/spreadsheetml/2006/main">
  <c r="B3" i="2" l="1"/>
  <c r="E26" i="1"/>
  <c r="F25" i="1"/>
  <c r="E25" i="1"/>
  <c r="G25" i="1" s="1"/>
  <c r="F24" i="1"/>
  <c r="G24" i="1" s="1"/>
  <c r="E24" i="1"/>
  <c r="E23" i="1"/>
  <c r="E22" i="1"/>
  <c r="E21" i="1"/>
  <c r="F21" i="1" s="1"/>
  <c r="E16" i="1"/>
  <c r="E17" i="1" s="1"/>
  <c r="E11" i="1"/>
  <c r="E10" i="1"/>
  <c r="F10" i="1" s="1"/>
  <c r="G10" i="1" s="1"/>
  <c r="E9" i="1"/>
  <c r="G21" i="1" l="1"/>
  <c r="F16" i="1"/>
  <c r="F17" i="1" s="1"/>
  <c r="F11" i="1"/>
  <c r="G11" i="1" s="1"/>
  <c r="F22" i="1"/>
  <c r="G22" i="1" s="1"/>
  <c r="F9" i="1"/>
  <c r="E12" i="1"/>
  <c r="B6" i="2" s="1"/>
  <c r="G9" i="1"/>
  <c r="F23" i="1"/>
  <c r="G23" i="1" s="1"/>
  <c r="G26" i="1" l="1"/>
  <c r="G12" i="1"/>
  <c r="F26" i="1"/>
  <c r="E13" i="1"/>
  <c r="F12" i="1"/>
  <c r="G16" i="1"/>
  <c r="G17" i="1" s="1"/>
</calcChain>
</file>

<file path=xl/sharedStrings.xml><?xml version="1.0" encoding="utf-8"?>
<sst xmlns="http://schemas.openxmlformats.org/spreadsheetml/2006/main" count="60" uniqueCount="52">
  <si>
    <t>Veřejná zakázka: Rámcová smlouva Telemedicína</t>
  </si>
  <si>
    <t>Příloha č. 3a Zadávací dokumentace - Podklady pro stanovení ceny služby</t>
  </si>
  <si>
    <t>Dodavatel:</t>
  </si>
  <si>
    <t>Vyplnit obchodní název dodavatele</t>
  </si>
  <si>
    <t>Položka</t>
  </si>
  <si>
    <t>Položka - analýzy¹</t>
  </si>
  <si>
    <t>Počet organizací</t>
  </si>
  <si>
    <t>Cena Kč bez DPH za organizaci (jednotková - JC)</t>
  </si>
  <si>
    <t>Nabídková cena celkem Kč bez DPH      (počet ks x JC)</t>
  </si>
  <si>
    <t xml:space="preserve"> Sazba DPH % / DPH</t>
  </si>
  <si>
    <t>Cena celkem Kč s DPH</t>
  </si>
  <si>
    <t>1.</t>
  </si>
  <si>
    <t>Úvodní analýza v pilotních organizacích vč. proškolení zaměstnanců (jedna pilotní organizace)</t>
  </si>
  <si>
    <t>2.</t>
  </si>
  <si>
    <t>Úvodní analýza v ostatních zařízeních vč. proškolení zaměstnanců (za jednu další organizaci)</t>
  </si>
  <si>
    <t>3.</t>
  </si>
  <si>
    <t>Cena analýzy požadovaných dat pro ověření pilotního provozu (za 12 měsíců za 1 organizaci)</t>
  </si>
  <si>
    <t xml:space="preserve">Nabídková cena </t>
  </si>
  <si>
    <t>Položka - lékařské výkony¹</t>
  </si>
  <si>
    <t>Předpokládaný počet výkonů za měsíc</t>
  </si>
  <si>
    <t>Nabízená jednotková částka za výkon</t>
  </si>
  <si>
    <t>Měsíční cena v Kč bez DPH</t>
  </si>
  <si>
    <t xml:space="preserve">Cena celkem Kč s DPH </t>
  </si>
  <si>
    <t>4.</t>
  </si>
  <si>
    <t>Cena za 1 výkon (úhrada nákladů spojených s vyšetřením/ošeřením jednoho pacienta na základě nahlášeného požadavku)</t>
  </si>
  <si>
    <t>Roční cena za provedené výkony v Kč bez DPH (cena za 12 měsíců)</t>
  </si>
  <si>
    <t>Položka - služby telemedicínské platformy¹</t>
  </si>
  <si>
    <t>Počet setu přístrojů/počet organizací využívajích službu služby</t>
  </si>
  <si>
    <t>Nabízená jednotková částka za měsíc poskytování služby</t>
  </si>
  <si>
    <t>5.</t>
  </si>
  <si>
    <t xml:space="preserve">Pronájem jednoho setu vyšetřovacích nástrojů/přístrojů </t>
  </si>
  <si>
    <t>6.</t>
  </si>
  <si>
    <t>Pronájem jednoho komunikačního zařízení</t>
  </si>
  <si>
    <t>7.</t>
  </si>
  <si>
    <t>Využívání aplikace - paušál jedno zařízení soc. služeb</t>
  </si>
  <si>
    <t>8.</t>
  </si>
  <si>
    <t>Paušál za službu lékaře (pohotovost všech nabízených lékařů)</t>
  </si>
  <si>
    <t>9.</t>
  </si>
  <si>
    <t>Cena za průběžný sběr dat za jednu organizaci</t>
  </si>
  <si>
    <t>Roční cena za služby telemedicínské platformy</t>
  </si>
  <si>
    <t>1 technická specifikace viz. Příloha č. 1 a č. 2 Zadávací dokumentace</t>
  </si>
  <si>
    <t>Podmínky a pokyny pro vyplnění:</t>
  </si>
  <si>
    <t>Dodavatel vyplní zeleně podbarvená pole (zadavatelem předvyplněné hodnoty nejsou závazné), tj.:</t>
  </si>
  <si>
    <t>Obchodní název dodavatele a právní formu</t>
  </si>
  <si>
    <t>Dodavatel vyplní u každé položky cenu bez DPH</t>
  </si>
  <si>
    <t>Dodavatel vyplní v položce 4 cenu za 1 výkon lékaře (jedním výkonem je myšleno jedno vyšetřením/ošeřením jednoho pacienta na základě nahlášeného požadavku) přičemž  zde uvedený předpokádaný počet výkonů je modelový pro účely hodnocení, plnění ze smlouvy bude probíhat dle potřeb zadavatele</t>
  </si>
  <si>
    <t>Dodavatel vyplní nabízenou měsíční sazbu za službu/pronájem setu přístrojů dle položek 5 - 9, přičemž  zde uvedený předpokádaný počet zařízení/počet setů je modelový pro účely hodnocení, plnění ze smlouvy bude probíhat dle potřeb zadavatele za měsíční sazby uvedené dodavatelem v této tabulce</t>
  </si>
  <si>
    <t>Dodavatel při stanovení ceny  postupuje dle Zadávací dokumentace a jejích příloh, tj. bude stanovena včetně veškerých prací, dodávek a služeb, a veškerých poplatků, dopravy a dalších spojených nákladů.</t>
  </si>
  <si>
    <t>Dodavatel vyplní sazbu DPH v % (např. 21). Dodavatel neplátce vyplní sazbu "0". Jednotkové ceny jsou v takovém případě konečnými (viz podrobně v Zadávací dokumentaci)</t>
  </si>
  <si>
    <t>počet let životnosti:</t>
  </si>
  <si>
    <t>LCC Telemedicína (celková cena po dobu životnosti bez DPH)</t>
  </si>
  <si>
    <t>Tabulka má pouze informativní charakter, nevyplňujte!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</si>
</sst>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B6D7A8"/>
        <bgColor rgb="FFB6D7A8"/>
      </patternFill>
    </fill>
    <fill>
      <patternFill patternType="solid">
        <fgColor rgb="FFFBE4D5"/>
        <bgColor rgb="FFFBE4D5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10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wrapText="1"/>
    </xf>
    <xf numFmtId="0" fontId="2" fillId="4" borderId="10" xfId="0" applyFont="1" applyFill="1" applyBorder="1" applyAlignment="1">
      <alignment horizontal="right" wrapText="1"/>
    </xf>
    <xf numFmtId="164" fontId="2" fillId="2" borderId="10" xfId="0" applyNumberFormat="1" applyFont="1" applyFill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164" fontId="1" fillId="5" borderId="14" xfId="0" applyNumberFormat="1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164" fontId="1" fillId="3" borderId="16" xfId="0" applyNumberFormat="1" applyFont="1" applyFill="1" applyBorder="1"/>
    <xf numFmtId="164" fontId="1" fillId="3" borderId="17" xfId="0" applyNumberFormat="1" applyFont="1" applyFill="1" applyBorder="1"/>
    <xf numFmtId="0" fontId="1" fillId="2" borderId="18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horizontal="left" vertical="top" wrapText="1"/>
    </xf>
    <xf numFmtId="1" fontId="2" fillId="0" borderId="20" xfId="0" applyNumberFormat="1" applyFont="1" applyBorder="1"/>
    <xf numFmtId="164" fontId="2" fillId="2" borderId="10" xfId="0" applyNumberFormat="1" applyFont="1" applyFill="1" applyBorder="1"/>
    <xf numFmtId="164" fontId="2" fillId="4" borderId="21" xfId="0" applyNumberFormat="1" applyFont="1" applyFill="1" applyBorder="1"/>
    <xf numFmtId="164" fontId="2" fillId="0" borderId="20" xfId="0" applyNumberFormat="1" applyFont="1" applyBorder="1" applyAlignment="1">
      <alignment wrapText="1"/>
    </xf>
    <xf numFmtId="164" fontId="2" fillId="0" borderId="22" xfId="0" applyNumberFormat="1" applyFont="1" applyBorder="1" applyAlignment="1">
      <alignment wrapText="1"/>
    </xf>
    <xf numFmtId="0" fontId="1" fillId="3" borderId="23" xfId="0" applyFont="1" applyFill="1" applyBorder="1"/>
    <xf numFmtId="0" fontId="1" fillId="3" borderId="24" xfId="0" applyFont="1" applyFill="1" applyBorder="1"/>
    <xf numFmtId="0" fontId="1" fillId="4" borderId="25" xfId="0" applyFont="1" applyFill="1" applyBorder="1"/>
    <xf numFmtId="164" fontId="1" fillId="4" borderId="26" xfId="0" applyNumberFormat="1" applyFont="1" applyFill="1" applyBorder="1"/>
    <xf numFmtId="164" fontId="1" fillId="5" borderId="25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164" fontId="1" fillId="4" borderId="10" xfId="0" applyNumberFormat="1" applyFont="1" applyFill="1" applyBorder="1"/>
    <xf numFmtId="0" fontId="1" fillId="4" borderId="10" xfId="0" applyFont="1" applyFill="1" applyBorder="1" applyAlignment="1">
      <alignment horizontal="center"/>
    </xf>
    <xf numFmtId="0" fontId="1" fillId="4" borderId="13" xfId="0" applyFont="1" applyFill="1" applyBorder="1"/>
    <xf numFmtId="164" fontId="1" fillId="4" borderId="13" xfId="0" applyNumberFormat="1" applyFont="1" applyFill="1" applyBorder="1" applyAlignment="1">
      <alignment wrapText="1"/>
    </xf>
    <xf numFmtId="0" fontId="4" fillId="0" borderId="0" xfId="0" applyFont="1"/>
    <xf numFmtId="164" fontId="1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right" wrapText="1"/>
    </xf>
    <xf numFmtId="164" fontId="2" fillId="7" borderId="10" xfId="0" applyNumberFormat="1" applyFont="1" applyFill="1" applyBorder="1"/>
    <xf numFmtId="0" fontId="6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 wrapText="1"/>
    </xf>
    <xf numFmtId="0" fontId="1" fillId="3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12" workbookViewId="0">
      <selection activeCell="N19" sqref="N19"/>
    </sheetView>
  </sheetViews>
  <sheetFormatPr defaultColWidth="14.42578125" defaultRowHeight="15" customHeight="1" x14ac:dyDescent="0.25"/>
  <cols>
    <col min="1" max="1" width="13.28515625" customWidth="1"/>
    <col min="2" max="2" width="55.5703125" customWidth="1"/>
    <col min="3" max="3" width="20.140625" customWidth="1"/>
    <col min="4" max="4" width="17" customWidth="1"/>
    <col min="5" max="5" width="19" customWidth="1"/>
    <col min="6" max="6" width="14.5703125" customWidth="1"/>
    <col min="7" max="7" width="20" customWidth="1"/>
    <col min="8" max="26" width="9.42578125" customWidth="1"/>
  </cols>
  <sheetData>
    <row r="1" spans="1:26" ht="13.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2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5">
      <c r="A4" s="3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5">
      <c r="A5" s="1" t="s">
        <v>2</v>
      </c>
      <c r="B5" s="5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5">
      <c r="A6" s="1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customHeight="1" x14ac:dyDescent="0.25">
      <c r="A7" s="48" t="s">
        <v>4</v>
      </c>
      <c r="B7" s="46" t="s">
        <v>5</v>
      </c>
      <c r="C7" s="46" t="s">
        <v>6</v>
      </c>
      <c r="D7" s="46" t="s">
        <v>7</v>
      </c>
      <c r="E7" s="46" t="s">
        <v>8</v>
      </c>
      <c r="F7" s="6" t="s">
        <v>9</v>
      </c>
      <c r="G7" s="50" t="s">
        <v>10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2" customHeight="1" x14ac:dyDescent="0.25">
      <c r="A8" s="49"/>
      <c r="B8" s="47"/>
      <c r="C8" s="47"/>
      <c r="D8" s="47"/>
      <c r="E8" s="47"/>
      <c r="F8" s="7"/>
      <c r="G8" s="51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3.5" customHeight="1" x14ac:dyDescent="0.25">
      <c r="A9" s="9" t="s">
        <v>11</v>
      </c>
      <c r="B9" s="10" t="s">
        <v>12</v>
      </c>
      <c r="C9" s="11">
        <v>5</v>
      </c>
      <c r="D9" s="12"/>
      <c r="E9" s="13">
        <f t="shared" ref="E9:E11" si="0">C9*D9</f>
        <v>0</v>
      </c>
      <c r="F9" s="13">
        <f t="shared" ref="F9:F11" si="1">E9*0.01*$F$8</f>
        <v>0</v>
      </c>
      <c r="G9" s="13">
        <f t="shared" ref="G9:G11" si="2">E9+F9</f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9" t="s">
        <v>13</v>
      </c>
      <c r="B10" s="10" t="s">
        <v>14</v>
      </c>
      <c r="C10" s="11">
        <v>12</v>
      </c>
      <c r="D10" s="12"/>
      <c r="E10" s="13">
        <f t="shared" si="0"/>
        <v>0</v>
      </c>
      <c r="F10" s="13">
        <f t="shared" si="1"/>
        <v>0</v>
      </c>
      <c r="G10" s="13">
        <f t="shared" si="2"/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9" t="s">
        <v>15</v>
      </c>
      <c r="B11" s="10" t="s">
        <v>16</v>
      </c>
      <c r="C11" s="11">
        <v>5</v>
      </c>
      <c r="D11" s="12"/>
      <c r="E11" s="13">
        <f t="shared" si="0"/>
        <v>0</v>
      </c>
      <c r="F11" s="13">
        <f t="shared" si="1"/>
        <v>0</v>
      </c>
      <c r="G11" s="13">
        <f t="shared" si="2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14" t="s">
        <v>17</v>
      </c>
      <c r="B12" s="15"/>
      <c r="C12" s="16"/>
      <c r="D12" s="16"/>
      <c r="E12" s="17">
        <f t="shared" ref="E12:G12" si="3">SUM(E9:E11)</f>
        <v>0</v>
      </c>
      <c r="F12" s="17">
        <f t="shared" si="3"/>
        <v>0</v>
      </c>
      <c r="G12" s="17">
        <f t="shared" si="3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" customHeight="1" x14ac:dyDescent="0.25">
      <c r="A13" s="18"/>
      <c r="B13" s="19"/>
      <c r="C13" s="19"/>
      <c r="D13" s="19"/>
      <c r="E13" s="20">
        <f>SUM(E9:E12)</f>
        <v>0</v>
      </c>
      <c r="F13" s="20"/>
      <c r="G13" s="2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4.5" customHeight="1" x14ac:dyDescent="0.25">
      <c r="A14" s="48" t="s">
        <v>4</v>
      </c>
      <c r="B14" s="55" t="s">
        <v>18</v>
      </c>
      <c r="C14" s="46" t="s">
        <v>19</v>
      </c>
      <c r="D14" s="46" t="s">
        <v>20</v>
      </c>
      <c r="E14" s="46" t="s">
        <v>21</v>
      </c>
      <c r="F14" s="6" t="s">
        <v>9</v>
      </c>
      <c r="G14" s="50" t="s">
        <v>22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6.75" customHeight="1" x14ac:dyDescent="0.25">
      <c r="A15" s="49"/>
      <c r="B15" s="49"/>
      <c r="C15" s="47"/>
      <c r="D15" s="47"/>
      <c r="E15" s="47"/>
      <c r="F15" s="22"/>
      <c r="G15" s="5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3.5" customHeight="1" x14ac:dyDescent="0.25">
      <c r="A16" s="23" t="s">
        <v>23</v>
      </c>
      <c r="B16" s="10" t="s">
        <v>24</v>
      </c>
      <c r="C16" s="24">
        <v>225</v>
      </c>
      <c r="D16" s="25"/>
      <c r="E16" s="26">
        <f>C16*D16</f>
        <v>0</v>
      </c>
      <c r="F16" s="27">
        <f>E16*0.01*$F$15</f>
        <v>0</v>
      </c>
      <c r="G16" s="28">
        <f>E16+F16</f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29" t="s">
        <v>25</v>
      </c>
      <c r="B17" s="30"/>
      <c r="C17" s="31"/>
      <c r="D17" s="32"/>
      <c r="E17" s="33">
        <f t="shared" ref="E17:G17" si="4">SUM(E16)*12</f>
        <v>0</v>
      </c>
      <c r="F17" s="33">
        <f t="shared" si="4"/>
        <v>0</v>
      </c>
      <c r="G17" s="33">
        <f t="shared" si="4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.25" customHeight="1" x14ac:dyDescent="0.25">
      <c r="A18" s="18"/>
      <c r="B18" s="19"/>
      <c r="C18" s="19"/>
      <c r="D18" s="19"/>
      <c r="E18" s="20"/>
      <c r="F18" s="20"/>
      <c r="G18" s="2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4.25" customHeight="1" x14ac:dyDescent="0.25">
      <c r="A19" s="48" t="s">
        <v>4</v>
      </c>
      <c r="B19" s="55" t="s">
        <v>26</v>
      </c>
      <c r="C19" s="46" t="s">
        <v>27</v>
      </c>
      <c r="D19" s="46" t="s">
        <v>28</v>
      </c>
      <c r="E19" s="46" t="s">
        <v>21</v>
      </c>
      <c r="F19" s="6" t="s">
        <v>9</v>
      </c>
      <c r="G19" s="50" t="s">
        <v>22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9.25" customHeight="1" x14ac:dyDescent="0.25">
      <c r="A20" s="49"/>
      <c r="B20" s="49"/>
      <c r="C20" s="47"/>
      <c r="D20" s="47"/>
      <c r="E20" s="47"/>
      <c r="F20" s="22"/>
      <c r="G20" s="5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5.5" customHeight="1" x14ac:dyDescent="0.25">
      <c r="A21" s="9" t="s">
        <v>29</v>
      </c>
      <c r="B21" s="10" t="s">
        <v>30</v>
      </c>
      <c r="C21" s="34">
        <v>38</v>
      </c>
      <c r="D21" s="35"/>
      <c r="E21" s="26">
        <f t="shared" ref="E21:E25" si="5">C21*D21</f>
        <v>0</v>
      </c>
      <c r="F21" s="27">
        <f t="shared" ref="F21:F25" si="6">E21*0.01*$F$20</f>
        <v>0</v>
      </c>
      <c r="G21" s="36">
        <f t="shared" ref="G21:G25" si="7">E21+F21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25">
      <c r="A22" s="9" t="s">
        <v>31</v>
      </c>
      <c r="B22" s="10" t="s">
        <v>32</v>
      </c>
      <c r="C22" s="34">
        <v>38</v>
      </c>
      <c r="D22" s="35"/>
      <c r="E22" s="26">
        <f t="shared" si="5"/>
        <v>0</v>
      </c>
      <c r="F22" s="27">
        <f t="shared" si="6"/>
        <v>0</v>
      </c>
      <c r="G22" s="36">
        <f t="shared" si="7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7" customHeight="1" x14ac:dyDescent="0.25">
      <c r="A23" s="9" t="s">
        <v>33</v>
      </c>
      <c r="B23" s="10" t="s">
        <v>34</v>
      </c>
      <c r="C23" s="37">
        <v>17</v>
      </c>
      <c r="D23" s="35"/>
      <c r="E23" s="26">
        <f t="shared" si="5"/>
        <v>0</v>
      </c>
      <c r="F23" s="27">
        <f t="shared" si="6"/>
        <v>0</v>
      </c>
      <c r="G23" s="36">
        <f t="shared" si="7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6.25" customHeight="1" x14ac:dyDescent="0.25">
      <c r="A24" s="9" t="s">
        <v>35</v>
      </c>
      <c r="B24" s="10" t="s">
        <v>36</v>
      </c>
      <c r="C24" s="37">
        <v>1</v>
      </c>
      <c r="D24" s="35"/>
      <c r="E24" s="26">
        <f t="shared" si="5"/>
        <v>0</v>
      </c>
      <c r="F24" s="27">
        <f t="shared" si="6"/>
        <v>0</v>
      </c>
      <c r="G24" s="36">
        <f t="shared" si="7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7.75" customHeight="1" x14ac:dyDescent="0.25">
      <c r="A25" s="9" t="s">
        <v>37</v>
      </c>
      <c r="B25" s="10" t="s">
        <v>38</v>
      </c>
      <c r="C25" s="37">
        <v>17</v>
      </c>
      <c r="D25" s="35"/>
      <c r="E25" s="26">
        <f t="shared" si="5"/>
        <v>0</v>
      </c>
      <c r="F25" s="27">
        <f t="shared" si="6"/>
        <v>0</v>
      </c>
      <c r="G25" s="36">
        <f t="shared" si="7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4" t="s">
        <v>39</v>
      </c>
      <c r="B26" s="15"/>
      <c r="C26" s="38"/>
      <c r="D26" s="39"/>
      <c r="E26" s="17">
        <f t="shared" ref="E26:G26" si="8">SUM(E21:E25)*12</f>
        <v>0</v>
      </c>
      <c r="F26" s="17">
        <f t="shared" si="8"/>
        <v>0</v>
      </c>
      <c r="G26" s="17">
        <f t="shared" si="8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40" t="s">
        <v>40</v>
      </c>
      <c r="B27" s="1"/>
      <c r="C27" s="1"/>
      <c r="D27" s="1"/>
      <c r="E27" s="1"/>
      <c r="F27" s="41"/>
      <c r="G27" s="4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3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42" t="s">
        <v>41</v>
      </c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1" t="s">
        <v>42</v>
      </c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52" t="s">
        <v>43</v>
      </c>
      <c r="B31" s="53"/>
      <c r="C31" s="53"/>
      <c r="D31" s="53"/>
      <c r="E31" s="53"/>
      <c r="F31" s="53"/>
      <c r="G31" s="5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54" t="s">
        <v>44</v>
      </c>
      <c r="B32" s="53"/>
      <c r="C32" s="53"/>
      <c r="D32" s="53"/>
      <c r="E32" s="53"/>
      <c r="F32" s="53"/>
      <c r="G32" s="5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1.5" customHeight="1" x14ac:dyDescent="0.25">
      <c r="A33" s="54" t="s">
        <v>45</v>
      </c>
      <c r="B33" s="53"/>
      <c r="C33" s="53"/>
      <c r="D33" s="53"/>
      <c r="E33" s="53"/>
      <c r="F33" s="53"/>
      <c r="G33" s="5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8.5" customHeight="1" x14ac:dyDescent="0.25">
      <c r="A34" s="54" t="s">
        <v>46</v>
      </c>
      <c r="B34" s="53"/>
      <c r="C34" s="53"/>
      <c r="D34" s="53"/>
      <c r="E34" s="53"/>
      <c r="F34" s="53"/>
      <c r="G34" s="5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7" customHeight="1" x14ac:dyDescent="0.25">
      <c r="A35" s="54" t="s">
        <v>47</v>
      </c>
      <c r="B35" s="53"/>
      <c r="C35" s="53"/>
      <c r="D35" s="53"/>
      <c r="E35" s="53"/>
      <c r="F35" s="53"/>
      <c r="G35" s="5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52" t="s">
        <v>48</v>
      </c>
      <c r="B36" s="53"/>
      <c r="C36" s="53"/>
      <c r="D36" s="53"/>
      <c r="E36" s="53"/>
      <c r="F36" s="53"/>
      <c r="G36" s="5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52"/>
      <c r="B37" s="53"/>
      <c r="C37" s="53"/>
      <c r="D37" s="53"/>
      <c r="E37" s="53"/>
      <c r="F37" s="53"/>
      <c r="G37" s="5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5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5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5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5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5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5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5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5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5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5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5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5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5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5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5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5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5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5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5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5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5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5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5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5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5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5">
      <c r="A159" s="3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5">
      <c r="A160" s="3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5">
      <c r="A161" s="3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5">
      <c r="A162" s="3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5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5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5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5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5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5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5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5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5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5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5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5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5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5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5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5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5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5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5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5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5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5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5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5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5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5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5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5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5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5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5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5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5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5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5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5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5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5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5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5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5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5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5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5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5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5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5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5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5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5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5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5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5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5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5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5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5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5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5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5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5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5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5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5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5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5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5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5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5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5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5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5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5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5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5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5">
    <mergeCell ref="A37:G37"/>
    <mergeCell ref="B14:B15"/>
    <mergeCell ref="C14:C15"/>
    <mergeCell ref="A19:A20"/>
    <mergeCell ref="B19:B20"/>
    <mergeCell ref="C19:C20"/>
    <mergeCell ref="D19:D20"/>
    <mergeCell ref="E19:E20"/>
    <mergeCell ref="A32:G32"/>
    <mergeCell ref="A33:G33"/>
    <mergeCell ref="A34:G34"/>
    <mergeCell ref="A35:G35"/>
    <mergeCell ref="A36:G36"/>
    <mergeCell ref="G7:G8"/>
    <mergeCell ref="A14:A15"/>
    <mergeCell ref="G14:G15"/>
    <mergeCell ref="G19:G20"/>
    <mergeCell ref="A31:G31"/>
    <mergeCell ref="D14:D15"/>
    <mergeCell ref="E14:E15"/>
    <mergeCell ref="A7:A8"/>
    <mergeCell ref="B7:B8"/>
    <mergeCell ref="C7:C8"/>
    <mergeCell ref="D7:D8"/>
    <mergeCell ref="E7:E8"/>
  </mergeCells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32.7109375" customWidth="1"/>
    <col min="2" max="2" width="31.140625" customWidth="1"/>
    <col min="3" max="22" width="21" customWidth="1"/>
  </cols>
  <sheetData>
    <row r="1" spans="1:26" ht="13.5" customHeight="1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1" t="s">
        <v>2</v>
      </c>
      <c r="B3" s="43" t="str">
        <f>(Telemedicína!B5)</f>
        <v>Vyplnit obchodní název dodavatele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5">
      <c r="A5" s="10" t="s">
        <v>49</v>
      </c>
      <c r="B5" s="10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5.25" customHeight="1" x14ac:dyDescent="0.25">
      <c r="A6" s="10" t="s">
        <v>50</v>
      </c>
      <c r="B6" s="44">
        <f>Telemedicína!E12+B5*(Telemedicína!E17+Telemedicína!E26)</f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5">
      <c r="A8" s="45" t="s">
        <v>51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Telemedicína</vt:lpstr>
      <vt:lpstr>LCC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Kumpa Jakub Bc.</dc:creator>
  <cp:lastModifiedBy>JK</cp:lastModifiedBy>
  <dcterms:created xsi:type="dcterms:W3CDTF">2024-08-23T08:13:29Z</dcterms:created>
  <dcterms:modified xsi:type="dcterms:W3CDTF">2024-08-23T08:13:29Z</dcterms:modified>
</cp:coreProperties>
</file>