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3.8\PKVysocina\15ZAKAZKY\200_PM\419_MVT_IROP2\VZ\VZ 8 obalový materiál\01 Výzva k podání nabídek\"/>
    </mc:Choice>
  </mc:AlternateContent>
  <bookViews>
    <workbookView xWindow="150" yWindow="90" windowWidth="27420" windowHeight="16980"/>
  </bookViews>
  <sheets>
    <sheet name="Soupis plnění - Standard" sheetId="2" r:id="rId1"/>
  </sheets>
  <definedNames>
    <definedName name="_xlnm.Print_Area" localSheetId="0">'Soupis plnění - Standard'!$A$1:$G$60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7" i="2" l="1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98" i="2" l="1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8" i="2"/>
  <c r="L18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41" i="2"/>
  <c r="L41" i="2" s="1"/>
  <c r="K42" i="2"/>
  <c r="L42" i="2" s="1"/>
  <c r="K61" i="2"/>
  <c r="L61" i="2" s="1"/>
  <c r="K62" i="2"/>
  <c r="L62" i="2" s="1"/>
  <c r="K63" i="2"/>
  <c r="L63" i="2" s="1"/>
  <c r="K64" i="2"/>
  <c r="L64" i="2" s="1"/>
  <c r="K65" i="2"/>
  <c r="L65" i="2" s="1"/>
  <c r="K66" i="2"/>
  <c r="L66" i="2" s="1"/>
  <c r="K67" i="2"/>
  <c r="L67" i="2" s="1"/>
  <c r="K68" i="2"/>
  <c r="L68" i="2" s="1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L77" i="2" s="1"/>
  <c r="K78" i="2"/>
  <c r="L78" i="2" s="1"/>
  <c r="K79" i="2"/>
  <c r="L79" i="2" s="1"/>
  <c r="K80" i="2"/>
  <c r="L80" i="2" s="1"/>
  <c r="K81" i="2"/>
  <c r="L81" i="2" s="1"/>
  <c r="K82" i="2"/>
  <c r="L82" i="2" s="1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L89" i="2" s="1"/>
  <c r="K90" i="2"/>
  <c r="L90" i="2" s="1"/>
  <c r="K91" i="2"/>
  <c r="L91" i="2" s="1"/>
  <c r="K92" i="2"/>
  <c r="L92" i="2" s="1"/>
  <c r="K93" i="2"/>
  <c r="L93" i="2" s="1"/>
  <c r="K94" i="2"/>
  <c r="L94" i="2" s="1"/>
  <c r="K95" i="2"/>
  <c r="L95" i="2" s="1"/>
  <c r="K96" i="2"/>
  <c r="L96" i="2" s="1"/>
  <c r="K97" i="2"/>
  <c r="L97" i="2" s="1"/>
  <c r="K99" i="2" l="1"/>
  <c r="L120" i="2"/>
  <c r="J99" i="2"/>
  <c r="J120" i="2" s="1"/>
</calcChain>
</file>

<file path=xl/sharedStrings.xml><?xml version="1.0" encoding="utf-8"?>
<sst xmlns="http://schemas.openxmlformats.org/spreadsheetml/2006/main" count="222" uniqueCount="125">
  <si>
    <t>Číslo položky</t>
  </si>
  <si>
    <t>Položka (Název)</t>
  </si>
  <si>
    <t>Foto</t>
  </si>
  <si>
    <t>Vnitřní rozměr / mm</t>
  </si>
  <si>
    <t>Materiál</t>
  </si>
  <si>
    <t>Parametry</t>
  </si>
  <si>
    <t>Množství / ks</t>
  </si>
  <si>
    <t>Cena za 1 ks položky bez DPH v Kč</t>
  </si>
  <si>
    <t>Cena celkem za položku bez DPH v Kč</t>
  </si>
  <si>
    <t>DPH  celkem za položku v Kč</t>
  </si>
  <si>
    <t>Cena celkem za položku s DPH v Kč</t>
  </si>
  <si>
    <t>Archivní box</t>
  </si>
  <si>
    <t>330 x 260 x 50</t>
  </si>
  <si>
    <t>hladká lepenka standard</t>
  </si>
  <si>
    <t xml:space="preserve">330 x 260 x 75 </t>
  </si>
  <si>
    <t>330 x 260 x 110</t>
  </si>
  <si>
    <t>445 x 310 x 100</t>
  </si>
  <si>
    <t>Prokládací desky</t>
  </si>
  <si>
    <t>130x180</t>
  </si>
  <si>
    <t>180x240</t>
  </si>
  <si>
    <t>305x405</t>
  </si>
  <si>
    <t>235x40x5</t>
  </si>
  <si>
    <t>Krabička na kinofilm</t>
  </si>
  <si>
    <t>235x45x50</t>
  </si>
  <si>
    <t>Spisové desky</t>
  </si>
  <si>
    <t>875x610</t>
  </si>
  <si>
    <t>zásaditá lepenka, ph&gt;7,5</t>
  </si>
  <si>
    <t>s textilní bílou tkanicí</t>
  </si>
  <si>
    <t>485x320</t>
  </si>
  <si>
    <t>315x230</t>
  </si>
  <si>
    <t>430x300</t>
  </si>
  <si>
    <t>Desky s klopou - "košilka" (s 1 klopou po delší straně)</t>
  </si>
  <si>
    <t>320x245</t>
  </si>
  <si>
    <t>370x245</t>
  </si>
  <si>
    <t>krabice s víkem</t>
  </si>
  <si>
    <t>350x250x110</t>
  </si>
  <si>
    <t>500×390×140</t>
  </si>
  <si>
    <t>tubus</t>
  </si>
  <si>
    <t>1500x150x150</t>
  </si>
  <si>
    <t> dno + víko; šetrné vyjmutí zajišťují textilní tkanice</t>
  </si>
  <si>
    <t>1000x100x100</t>
  </si>
  <si>
    <t>fotopapír</t>
  </si>
  <si>
    <t>1000x720</t>
  </si>
  <si>
    <t>90 g/m2</t>
  </si>
  <si>
    <t>50 % celulóza, 50 % bavlna</t>
  </si>
  <si>
    <t>krabice na pergameny</t>
  </si>
  <si>
    <t>800x600x35</t>
  </si>
  <si>
    <t>500x400x35</t>
  </si>
  <si>
    <t>archivní krabice</t>
  </si>
  <si>
    <t>350x260x110</t>
  </si>
  <si>
    <t>505x340x110</t>
  </si>
  <si>
    <t>fixační pásky</t>
  </si>
  <si>
    <t>250x25</t>
  </si>
  <si>
    <t>250x50</t>
  </si>
  <si>
    <t>obálka na negativy</t>
  </si>
  <si>
    <t>240x305</t>
  </si>
  <si>
    <t>krabička - fotoarchiv</t>
  </si>
  <si>
    <t>140x190x25</t>
  </si>
  <si>
    <t>140x190x50</t>
  </si>
  <si>
    <t>250x315x25</t>
  </si>
  <si>
    <t>krabička na pohlednice/pozitivy</t>
  </si>
  <si>
    <t>190x250x50</t>
  </si>
  <si>
    <t>krabička na pozitivy</t>
  </si>
  <si>
    <t>315x415x50</t>
  </si>
  <si>
    <t>krabička – fotoarchiv (A5)</t>
  </si>
  <si>
    <t>190 × 250 × 25</t>
  </si>
  <si>
    <t>obálka na pohlednice/pozitivy</t>
  </si>
  <si>
    <t>archivní papír 110g/m2</t>
  </si>
  <si>
    <t>obálka na pozitivy</t>
  </si>
  <si>
    <t>krabice buckram</t>
  </si>
  <si>
    <t>750x550x50</t>
  </si>
  <si>
    <t>520 × 420 × 65</t>
  </si>
  <si>
    <t>krabice s víkem a tkanicí</t>
  </si>
  <si>
    <t>350x100x250</t>
  </si>
  <si>
    <t>krabice na filmy a cívkové magnet. pásky</t>
  </si>
  <si>
    <t>130x130x25</t>
  </si>
  <si>
    <t>270x270x13</t>
  </si>
  <si>
    <t>archivní krabice se šuplíkem</t>
  </si>
  <si>
    <t>350x230x170</t>
  </si>
  <si>
    <t>105x150x25</t>
  </si>
  <si>
    <t>krabice na CD/DVD</t>
  </si>
  <si>
    <t>260x210x150</t>
  </si>
  <si>
    <t>desky na dokumenty (A4)</t>
  </si>
  <si>
    <t>325 × 255 × 35</t>
  </si>
  <si>
    <t>Archivní desky se zasunovací klopou. Konstrukce uzavírá dokumenty a chrání je ze všech stran.</t>
  </si>
  <si>
    <t>desky na dokumenty (A3)</t>
  </si>
  <si>
    <t>470 × 350 × 35</t>
  </si>
  <si>
    <t>desky na dokumenty (A2)</t>
  </si>
  <si>
    <t>625 × 455 × 35</t>
  </si>
  <si>
    <t>desky na velké formáty (A1)</t>
  </si>
  <si>
    <t>875 × 610 × 25</t>
  </si>
  <si>
    <t> knihařské zpracovnání s klopami a plátěným hřbetem</t>
  </si>
  <si>
    <t>desky na velké formáty (A0)</t>
  </si>
  <si>
    <t>1220 × 875 × 25</t>
  </si>
  <si>
    <t>krabice dvoudílná standard</t>
  </si>
  <si>
    <t>390 × 250 × 100</t>
  </si>
  <si>
    <t>350 × 250 × 110</t>
  </si>
  <si>
    <t>1000 × 150 × 150</t>
  </si>
  <si>
    <t>1500 × 150 × 150</t>
  </si>
  <si>
    <t>Doprava a balné</t>
  </si>
  <si>
    <t>Cena celkem za  všechny položky bez DPH v Kč</t>
  </si>
  <si>
    <t xml:space="preserve">                      X</t>
  </si>
  <si>
    <t xml:space="preserve">                        X</t>
  </si>
  <si>
    <t xml:space="preserve">   DPH celkem za všechny položky v Kč</t>
  </si>
  <si>
    <t xml:space="preserve">   Cena celkem za všechny položky s DPH v Kč</t>
  </si>
  <si>
    <t>hladká lepenka 1 mm; archivnická lepenka vyrobená v zásaditém prostředí,
s alkalickou rezervou, sníženou nasákavostí a stálobarevností</t>
  </si>
  <si>
    <t>hladká lepenka; archivnická lepenka vyrobená v zásaditém prostředí,
s alkalickou rezervou, sníženou nasákavostí a stálobarevností</t>
  </si>
  <si>
    <t xml:space="preserve"> hladká lepenka 2,0 a 2,2 mm, lepenka splňující nároky norem ISO 16245 A, ISO 9706, ISO 18902</t>
  </si>
  <si>
    <t>lepenka splňující nároky norem ISO 16245 A, ISO 9706, ISO 18902</t>
  </si>
  <si>
    <t>lepenka 2,2 mm; lepenka splňující nároky norem ISO 16245 A, ISO 9706, ISO 18902</t>
  </si>
  <si>
    <t>Krabice vyrobena knihařským zpracováním, archivní lepenka je pokašírovaná archivním kartonem 350 g/m2 a černým archivním plátnem buckram</t>
  </si>
  <si>
    <t>hladká lepenka 2-3 mm, lepenka splňující nároky norem ISO 16245 A, ISO 9706, ISO 18902</t>
  </si>
  <si>
    <t>fotopapír 90g/m2, složení 50 % celulóza a 50 % bavlna</t>
  </si>
  <si>
    <t xml:space="preserve"> Alkalická archivní lepenka, 1,4 mm</t>
  </si>
  <si>
    <t>Alkalická archivní lepenka</t>
  </si>
  <si>
    <t>Obálky na kinofilm, nelepené</t>
  </si>
  <si>
    <t>archivní papír 150g/m2</t>
  </si>
  <si>
    <t xml:space="preserve"> Alkalická archivní lepenka</t>
  </si>
  <si>
    <t>Alkalická archivní lepenka, 2,0 a 2,2 mm</t>
  </si>
  <si>
    <t>archivní lepenka splňující nároky norem ISO 16245 A, ISO 9706, ISO 18902,  archivní papír 150g/m2</t>
  </si>
  <si>
    <t>knihařské zpracování, kašírováno archivním papírem</t>
  </si>
  <si>
    <t>archivní lepenka splňující nároky norem ISO 16245 A, ISO 9706, ISO 18902 1 mm</t>
  </si>
  <si>
    <t>x</t>
  </si>
  <si>
    <r>
      <t xml:space="preserve">Veřejná zakázka </t>
    </r>
    <r>
      <rPr>
        <b/>
        <sz val="11"/>
        <color theme="1"/>
        <rFont val="Arial"/>
        <family val="2"/>
        <charset val="238"/>
      </rPr>
      <t>Archivní obalový materiál
Část 2: Archivní obalový materiál STANDARD</t>
    </r>
  </si>
  <si>
    <t>Příloha č. 1b Výzvy - Soupis plnění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</si>
</sst>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\ 00"/>
    <numFmt numFmtId="165" formatCode="_-* #,##0.00\ [$Kč-405]_-;\-* #,##0.00\ [$Kč-405]_-;_-* &quot;-&quot;??\ [$Kč-405]_-;_-@_-"/>
    <numFmt numFmtId="166" formatCode="#,##0\ _K_č"/>
  </numFmts>
  <fonts count="20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u/>
      <sz val="14"/>
      <name val="Aptos Narrow"/>
      <family val="2"/>
      <charset val="238"/>
      <scheme val="minor"/>
    </font>
    <font>
      <sz val="14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6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sz val="12"/>
      <name val="Aptos Narrow"/>
      <family val="2"/>
      <charset val="238"/>
      <scheme val="minor"/>
    </font>
    <font>
      <sz val="12"/>
      <name val="Aptos Narrow"/>
      <family val="2"/>
      <scheme val="minor"/>
    </font>
    <font>
      <sz val="12"/>
      <name val="Calibri"/>
      <family val="2"/>
      <charset val="238"/>
    </font>
    <font>
      <sz val="11"/>
      <name val="Source Sans Pro"/>
      <family val="2"/>
    </font>
    <font>
      <b/>
      <sz val="12"/>
      <name val="Aptos Narrow"/>
      <family val="2"/>
      <scheme val="minor"/>
    </font>
    <font>
      <u/>
      <sz val="11"/>
      <name val="Aptos Narrow"/>
      <family val="2"/>
      <scheme val="minor"/>
    </font>
    <font>
      <sz val="14"/>
      <name val="Aptos Narrow"/>
      <family val="2"/>
      <scheme val="minor"/>
    </font>
    <font>
      <b/>
      <sz val="11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auto="1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42">
    <xf numFmtId="0" fontId="0" fillId="0" borderId="0" xfId="0"/>
    <xf numFmtId="14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0" borderId="2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51" xfId="0" applyFont="1" applyFill="1" applyBorder="1" applyAlignment="1">
      <alignment horizontal="left" vertical="center" wrapText="1" indent="1"/>
    </xf>
    <xf numFmtId="0" fontId="5" fillId="2" borderId="5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5" fillId="2" borderId="43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9" fillId="0" borderId="53" xfId="0" applyFont="1" applyBorder="1" applyAlignment="1">
      <alignment horizontal="left" vertical="center" indent="1"/>
    </xf>
    <xf numFmtId="0" fontId="9" fillId="3" borderId="6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/>
    </xf>
    <xf numFmtId="2" fontId="9" fillId="4" borderId="45" xfId="0" applyNumberFormat="1" applyFont="1" applyFill="1" applyBorder="1" applyAlignment="1">
      <alignment horizontal="center" vertical="center"/>
    </xf>
    <xf numFmtId="2" fontId="9" fillId="0" borderId="7" xfId="0" applyNumberFormat="1" applyFont="1" applyBorder="1" applyAlignment="1">
      <alignment horizontal="right" vertical="center" indent="1"/>
    </xf>
    <xf numFmtId="2" fontId="10" fillId="0" borderId="9" xfId="0" applyNumberFormat="1" applyFont="1" applyBorder="1" applyAlignment="1">
      <alignment horizontal="right" vertical="center" indent="1"/>
    </xf>
    <xf numFmtId="2" fontId="6" fillId="0" borderId="10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 indent="1"/>
    </xf>
    <xf numFmtId="0" fontId="9" fillId="0" borderId="55" xfId="0" applyFont="1" applyBorder="1" applyAlignment="1">
      <alignment horizontal="left" vertical="center" indent="1"/>
    </xf>
    <xf numFmtId="0" fontId="9" fillId="3" borderId="6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2" fontId="9" fillId="4" borderId="46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2" fontId="9" fillId="4" borderId="47" xfId="0" applyNumberFormat="1" applyFont="1" applyFill="1" applyBorder="1" applyAlignment="1">
      <alignment horizontal="center" vertical="center"/>
    </xf>
    <xf numFmtId="2" fontId="9" fillId="0" borderId="44" xfId="0" applyNumberFormat="1" applyFont="1" applyBorder="1" applyAlignment="1">
      <alignment horizontal="right" vertical="center" indent="1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2" fontId="11" fillId="4" borderId="47" xfId="0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2" fontId="11" fillId="4" borderId="46" xfId="0" applyNumberFormat="1" applyFont="1" applyFill="1" applyBorder="1" applyAlignment="1">
      <alignment horizontal="center" vertical="center"/>
    </xf>
    <xf numFmtId="4" fontId="9" fillId="0" borderId="44" xfId="0" applyNumberFormat="1" applyFont="1" applyBorder="1" applyAlignment="1">
      <alignment horizontal="right" vertical="center" indent="1"/>
    </xf>
    <xf numFmtId="0" fontId="9" fillId="0" borderId="10" xfId="0" applyFont="1" applyBorder="1" applyAlignment="1">
      <alignment horizontal="center" vertical="center"/>
    </xf>
    <xf numFmtId="2" fontId="11" fillId="4" borderId="48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2" fontId="11" fillId="4" borderId="47" xfId="0" applyNumberFormat="1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60" xfId="0" applyFont="1" applyBorder="1" applyAlignment="1">
      <alignment horizontal="left" vertical="center" indent="1"/>
    </xf>
    <xf numFmtId="0" fontId="9" fillId="0" borderId="6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/>
    </xf>
    <xf numFmtId="2" fontId="11" fillId="4" borderId="49" xfId="0" applyNumberFormat="1" applyFont="1" applyFill="1" applyBorder="1" applyAlignment="1">
      <alignment horizontal="center" vertical="center"/>
    </xf>
    <xf numFmtId="4" fontId="9" fillId="0" borderId="50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left" vertical="center" indent="1"/>
    </xf>
    <xf numFmtId="4" fontId="10" fillId="4" borderId="5" xfId="0" applyNumberFormat="1" applyFont="1" applyFill="1" applyBorder="1" applyAlignment="1">
      <alignment horizontal="right" vertical="center" indent="1"/>
    </xf>
    <xf numFmtId="0" fontId="6" fillId="0" borderId="27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4" fontId="10" fillId="0" borderId="14" xfId="0" applyNumberFormat="1" applyFont="1" applyBorder="1" applyAlignment="1">
      <alignment horizontal="right" vertical="center" indent="1"/>
    </xf>
    <xf numFmtId="4" fontId="10" fillId="0" borderId="17" xfId="0" applyNumberFormat="1" applyFont="1" applyBorder="1" applyAlignment="1">
      <alignment horizontal="right" vertical="center" indent="1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indent="1"/>
    </xf>
    <xf numFmtId="0" fontId="14" fillId="0" borderId="27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65" fontId="15" fillId="0" borderId="35" xfId="0" applyNumberFormat="1" applyFont="1" applyBorder="1" applyAlignment="1">
      <alignment horizontal="righ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36" xfId="0" applyFont="1" applyBorder="1" applyAlignment="1">
      <alignment horizontal="left" vertical="center" indent="1"/>
    </xf>
    <xf numFmtId="165" fontId="15" fillId="0" borderId="17" xfId="0" applyNumberFormat="1" applyFont="1" applyBorder="1" applyAlignment="1">
      <alignment horizontal="right" vertical="center"/>
    </xf>
    <xf numFmtId="2" fontId="6" fillId="0" borderId="19" xfId="0" applyNumberFormat="1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 indent="1"/>
    </xf>
    <xf numFmtId="165" fontId="3" fillId="0" borderId="17" xfId="0" applyNumberFormat="1" applyFont="1" applyBorder="1" applyAlignment="1">
      <alignment horizontal="righ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165" fontId="17" fillId="0" borderId="41" xfId="0" applyNumberFormat="1" applyFont="1" applyBorder="1" applyAlignment="1">
      <alignment horizontal="right"/>
    </xf>
    <xf numFmtId="0" fontId="4" fillId="0" borderId="26" xfId="0" applyFont="1" applyBorder="1" applyAlignment="1">
      <alignment horizontal="left" vertical="center" indent="1"/>
    </xf>
    <xf numFmtId="2" fontId="4" fillId="0" borderId="42" xfId="0" applyNumberFormat="1" applyFont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166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9" fillId="0" borderId="62" xfId="0" applyFont="1" applyBorder="1" applyAlignment="1">
      <alignment horizontal="left" vertical="center"/>
    </xf>
    <xf numFmtId="2" fontId="9" fillId="4" borderId="63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14" fontId="16" fillId="0" borderId="38" xfId="0" applyNumberFormat="1" applyFont="1" applyBorder="1" applyAlignment="1">
      <alignment horizontal="right" vertical="center"/>
    </xf>
    <xf numFmtId="14" fontId="16" fillId="0" borderId="39" xfId="0" applyNumberFormat="1" applyFont="1" applyBorder="1" applyAlignment="1">
      <alignment horizontal="right" vertical="center"/>
    </xf>
    <xf numFmtId="14" fontId="16" fillId="0" borderId="40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right" vertical="center"/>
    </xf>
    <xf numFmtId="0" fontId="13" fillId="3" borderId="29" xfId="0" applyFont="1" applyFill="1" applyBorder="1" applyAlignment="1">
      <alignment horizontal="right" vertical="center"/>
    </xf>
    <xf numFmtId="0" fontId="9" fillId="0" borderId="21" xfId="0" applyFont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right" vertical="center" indent="1"/>
    </xf>
    <xf numFmtId="0" fontId="8" fillId="0" borderId="33" xfId="0" applyFont="1" applyBorder="1" applyAlignment="1">
      <alignment horizontal="right" vertical="center" indent="1"/>
    </xf>
    <xf numFmtId="0" fontId="8" fillId="0" borderId="34" xfId="0" applyFont="1" applyBorder="1" applyAlignment="1">
      <alignment horizontal="right" vertical="center" indent="1"/>
    </xf>
    <xf numFmtId="0" fontId="9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3">
    <cellStyle name="Hyperlink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492126</xdr:colOff>
      <xdr:row>5</xdr:row>
      <xdr:rowOff>63500</xdr:rowOff>
    </xdr:from>
    <xdr:to>
      <xdr:col>2</xdr:col>
      <xdr:colOff>2586908</xdr:colOff>
      <xdr:row>8</xdr:row>
      <xdr:rowOff>446086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4939" y="1587500"/>
          <a:ext cx="2094782" cy="208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230187</xdr:colOff>
      <xdr:row>9</xdr:row>
      <xdr:rowOff>158750</xdr:rowOff>
    </xdr:from>
    <xdr:to>
      <xdr:col>2</xdr:col>
      <xdr:colOff>2769802</xdr:colOff>
      <xdr:row>11</xdr:row>
      <xdr:rowOff>693207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4016375"/>
          <a:ext cx="2539615" cy="2534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595313</xdr:colOff>
      <xdr:row>12</xdr:row>
      <xdr:rowOff>7937</xdr:rowOff>
    </xdr:from>
    <xdr:to>
      <xdr:col>2</xdr:col>
      <xdr:colOff>2659063</xdr:colOff>
      <xdr:row>12</xdr:row>
      <xdr:rowOff>2064635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126" y="6865937"/>
          <a:ext cx="2063750" cy="2056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515937</xdr:colOff>
      <xdr:row>13</xdr:row>
      <xdr:rowOff>53867</xdr:rowOff>
    </xdr:from>
    <xdr:to>
      <xdr:col>2</xdr:col>
      <xdr:colOff>2420937</xdr:colOff>
      <xdr:row>13</xdr:row>
      <xdr:rowOff>1944686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9086742"/>
          <a:ext cx="1905000" cy="1890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635001</xdr:colOff>
      <xdr:row>14</xdr:row>
      <xdr:rowOff>117042</xdr:rowOff>
    </xdr:from>
    <xdr:to>
      <xdr:col>2</xdr:col>
      <xdr:colOff>2467429</xdr:colOff>
      <xdr:row>17</xdr:row>
      <xdr:rowOff>502406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2144" y="11129756"/>
          <a:ext cx="1832428" cy="181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452437</xdr:colOff>
      <xdr:row>18</xdr:row>
      <xdr:rowOff>149064</xdr:rowOff>
    </xdr:from>
    <xdr:to>
      <xdr:col>2</xdr:col>
      <xdr:colOff>2619375</xdr:colOff>
      <xdr:row>19</xdr:row>
      <xdr:rowOff>985813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13134814"/>
          <a:ext cx="2166938" cy="215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341314</xdr:colOff>
      <xdr:row>20</xdr:row>
      <xdr:rowOff>166687</xdr:rowOff>
    </xdr:from>
    <xdr:to>
      <xdr:col>2</xdr:col>
      <xdr:colOff>2770188</xdr:colOff>
      <xdr:row>20</xdr:row>
      <xdr:rowOff>2585234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4127" y="15533687"/>
          <a:ext cx="2428874" cy="2418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396875</xdr:colOff>
      <xdr:row>21</xdr:row>
      <xdr:rowOff>150814</xdr:rowOff>
    </xdr:from>
    <xdr:to>
      <xdr:col>2</xdr:col>
      <xdr:colOff>2508250</xdr:colOff>
      <xdr:row>21</xdr:row>
      <xdr:rowOff>2257666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8" y="18153064"/>
          <a:ext cx="2111375" cy="2106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402544</xdr:colOff>
      <xdr:row>22</xdr:row>
      <xdr:rowOff>134938</xdr:rowOff>
    </xdr:from>
    <xdr:to>
      <xdr:col>2</xdr:col>
      <xdr:colOff>2621643</xdr:colOff>
      <xdr:row>23</xdr:row>
      <xdr:rowOff>1119786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7" y="20464009"/>
          <a:ext cx="2219099" cy="2209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553358</xdr:colOff>
      <xdr:row>25</xdr:row>
      <xdr:rowOff>49289</xdr:rowOff>
    </xdr:from>
    <xdr:to>
      <xdr:col>2</xdr:col>
      <xdr:colOff>2358571</xdr:colOff>
      <xdr:row>26</xdr:row>
      <xdr:rowOff>900043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1" y="23172360"/>
          <a:ext cx="1805213" cy="1803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553357</xdr:colOff>
      <xdr:row>27</xdr:row>
      <xdr:rowOff>63499</xdr:rowOff>
    </xdr:from>
    <xdr:to>
      <xdr:col>2</xdr:col>
      <xdr:colOff>2367229</xdr:colOff>
      <xdr:row>28</xdr:row>
      <xdr:rowOff>876299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0" y="25145999"/>
          <a:ext cx="1813872" cy="1810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390071</xdr:colOff>
      <xdr:row>29</xdr:row>
      <xdr:rowOff>63500</xdr:rowOff>
    </xdr:from>
    <xdr:to>
      <xdr:col>2</xdr:col>
      <xdr:colOff>2322285</xdr:colOff>
      <xdr:row>30</xdr:row>
      <xdr:rowOff>982258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7214" y="27141714"/>
          <a:ext cx="1932214" cy="1916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362857</xdr:colOff>
      <xdr:row>31</xdr:row>
      <xdr:rowOff>127000</xdr:rowOff>
    </xdr:from>
    <xdr:to>
      <xdr:col>2</xdr:col>
      <xdr:colOff>2494643</xdr:colOff>
      <xdr:row>33</xdr:row>
      <xdr:rowOff>590237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29210000"/>
          <a:ext cx="2131786" cy="2123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272143</xdr:colOff>
      <xdr:row>34</xdr:row>
      <xdr:rowOff>199570</xdr:rowOff>
    </xdr:from>
    <xdr:to>
      <xdr:col>2</xdr:col>
      <xdr:colOff>2835373</xdr:colOff>
      <xdr:row>39</xdr:row>
      <xdr:rowOff>635000</xdr:rowOff>
    </xdr:to>
    <xdr:pic>
      <xdr:nvPicPr>
        <xdr:cNvPr id="1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9286" y="31559499"/>
          <a:ext cx="2563230" cy="2549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653143</xdr:colOff>
      <xdr:row>40</xdr:row>
      <xdr:rowOff>45357</xdr:rowOff>
    </xdr:from>
    <xdr:to>
      <xdr:col>2</xdr:col>
      <xdr:colOff>2503715</xdr:colOff>
      <xdr:row>42</xdr:row>
      <xdr:rowOff>554661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0286" y="34317214"/>
          <a:ext cx="1850572" cy="184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426357</xdr:colOff>
      <xdr:row>43</xdr:row>
      <xdr:rowOff>140607</xdr:rowOff>
    </xdr:from>
    <xdr:to>
      <xdr:col>2</xdr:col>
      <xdr:colOff>2376714</xdr:colOff>
      <xdr:row>44</xdr:row>
      <xdr:rowOff>848178</xdr:rowOff>
    </xdr:to>
    <xdr:pic>
      <xdr:nvPicPr>
        <xdr:cNvPr id="20" name="Obrázek 19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36335607"/>
          <a:ext cx="1950357" cy="195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671286</xdr:colOff>
      <xdr:row>45</xdr:row>
      <xdr:rowOff>18143</xdr:rowOff>
    </xdr:from>
    <xdr:to>
      <xdr:col>2</xdr:col>
      <xdr:colOff>2449286</xdr:colOff>
      <xdr:row>45</xdr:row>
      <xdr:rowOff>1778650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8429" y="38372143"/>
          <a:ext cx="1778000" cy="1760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607785</xdr:colOff>
      <xdr:row>46</xdr:row>
      <xdr:rowOff>127447</xdr:rowOff>
    </xdr:from>
    <xdr:to>
      <xdr:col>2</xdr:col>
      <xdr:colOff>2050142</xdr:colOff>
      <xdr:row>47</xdr:row>
      <xdr:rowOff>771978</xdr:rowOff>
    </xdr:to>
    <xdr:pic>
      <xdr:nvPicPr>
        <xdr:cNvPr id="22" name="Obrázek 21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928" y="40268518"/>
          <a:ext cx="1442357" cy="143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798286</xdr:colOff>
      <xdr:row>48</xdr:row>
      <xdr:rowOff>139507</xdr:rowOff>
    </xdr:from>
    <xdr:to>
      <xdr:col>2</xdr:col>
      <xdr:colOff>2149929</xdr:colOff>
      <xdr:row>48</xdr:row>
      <xdr:rowOff>1480458</xdr:rowOff>
    </xdr:to>
    <xdr:pic>
      <xdr:nvPicPr>
        <xdr:cNvPr id="24" name="Obrázek 23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5429" y="41931578"/>
          <a:ext cx="1351643" cy="1340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653143</xdr:colOff>
      <xdr:row>49</xdr:row>
      <xdr:rowOff>117929</xdr:rowOff>
    </xdr:from>
    <xdr:to>
      <xdr:col>2</xdr:col>
      <xdr:colOff>2244202</xdr:colOff>
      <xdr:row>49</xdr:row>
      <xdr:rowOff>1699079</xdr:rowOff>
    </xdr:to>
    <xdr:pic>
      <xdr:nvPicPr>
        <xdr:cNvPr id="26" name="Obrázek 25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0286" y="43424929"/>
          <a:ext cx="1591059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725714</xdr:colOff>
      <xdr:row>50</xdr:row>
      <xdr:rowOff>157500</xdr:rowOff>
    </xdr:from>
    <xdr:to>
      <xdr:col>2</xdr:col>
      <xdr:colOff>2286000</xdr:colOff>
      <xdr:row>50</xdr:row>
      <xdr:rowOff>1711778</xdr:rowOff>
    </xdr:to>
    <xdr:pic>
      <xdr:nvPicPr>
        <xdr:cNvPr id="27" name="Obrázek 26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57" y="45278786"/>
          <a:ext cx="1560286" cy="1554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689429</xdr:colOff>
      <xdr:row>51</xdr:row>
      <xdr:rowOff>18143</xdr:rowOff>
    </xdr:from>
    <xdr:to>
      <xdr:col>2</xdr:col>
      <xdr:colOff>2431143</xdr:colOff>
      <xdr:row>53</xdr:row>
      <xdr:rowOff>576229</xdr:rowOff>
    </xdr:to>
    <xdr:pic>
      <xdr:nvPicPr>
        <xdr:cNvPr id="28" name="Obrázek 27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572" y="46971857"/>
          <a:ext cx="1741714" cy="1728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462643</xdr:colOff>
      <xdr:row>54</xdr:row>
      <xdr:rowOff>17494</xdr:rowOff>
    </xdr:from>
    <xdr:to>
      <xdr:col>2</xdr:col>
      <xdr:colOff>2585357</xdr:colOff>
      <xdr:row>55</xdr:row>
      <xdr:rowOff>891262</xdr:rowOff>
    </xdr:to>
    <xdr:pic>
      <xdr:nvPicPr>
        <xdr:cNvPr id="29" name="Obrázek 28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786" y="48794565"/>
          <a:ext cx="2122714" cy="2116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453571</xdr:colOff>
      <xdr:row>56</xdr:row>
      <xdr:rowOff>89210</xdr:rowOff>
    </xdr:from>
    <xdr:to>
      <xdr:col>2</xdr:col>
      <xdr:colOff>2313213</xdr:colOff>
      <xdr:row>57</xdr:row>
      <xdr:rowOff>1026886</xdr:rowOff>
    </xdr:to>
    <xdr:pic>
      <xdr:nvPicPr>
        <xdr:cNvPr id="30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14" y="51061567"/>
          <a:ext cx="1859642" cy="1853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662215</xdr:colOff>
      <xdr:row>58</xdr:row>
      <xdr:rowOff>145142</xdr:rowOff>
    </xdr:from>
    <xdr:to>
      <xdr:col>2</xdr:col>
      <xdr:colOff>2395468</xdr:colOff>
      <xdr:row>59</xdr:row>
      <xdr:rowOff>945952</xdr:rowOff>
    </xdr:to>
    <xdr:pic>
      <xdr:nvPicPr>
        <xdr:cNvPr id="32" name="Obrázek 3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358" y="53085999"/>
          <a:ext cx="1733253" cy="173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gi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3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</richValueRel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8"/>
  <sheetViews>
    <sheetView tabSelected="1" topLeftCell="A22" zoomScale="70" zoomScaleNormal="70" workbookViewId="0">
      <selection sqref="A1:B2"/>
    </sheetView>
  </sheetViews>
  <sheetFormatPr defaultColWidth="9.1640625" defaultRowHeight="14"/>
  <cols>
    <col min="1" max="1" width="17.1640625" style="8" customWidth="1"/>
    <col min="2" max="2" width="44.75" style="9" customWidth="1"/>
    <col min="3" max="3" width="38.25" style="9" customWidth="1"/>
    <col min="4" max="4" width="23" style="9" customWidth="1"/>
    <col min="5" max="5" width="33.75" style="14" customWidth="1"/>
    <col min="6" max="6" width="38" style="14" customWidth="1"/>
    <col min="7" max="7" width="15.75" style="8" customWidth="1"/>
    <col min="8" max="8" width="23" style="8" customWidth="1"/>
    <col min="9" max="9" width="35.75" style="8" customWidth="1"/>
    <col min="10" max="10" width="43.75" style="8" customWidth="1"/>
    <col min="11" max="11" width="30.83203125" style="8" hidden="1" customWidth="1"/>
    <col min="12" max="12" width="33.25" style="8" hidden="1" customWidth="1"/>
    <col min="13" max="13" width="0.1640625" style="8" hidden="1" customWidth="1"/>
    <col min="14" max="16384" width="9.1640625" style="8"/>
  </cols>
  <sheetData>
    <row r="1" spans="1:13" ht="32.25" customHeight="1">
      <c r="A1" s="139" t="s">
        <v>123</v>
      </c>
      <c r="B1" s="139"/>
      <c r="C1" s="10"/>
    </row>
    <row r="2" spans="1:13" ht="22.5" customHeight="1">
      <c r="A2" s="140" t="s">
        <v>124</v>
      </c>
      <c r="B2" s="141"/>
      <c r="C2" s="11"/>
    </row>
    <row r="3" spans="1:13" ht="21.75" customHeight="1">
      <c r="A3" s="15"/>
      <c r="B3" s="15"/>
      <c r="C3" s="15"/>
    </row>
    <row r="4" spans="1:13" ht="9.75" customHeight="1" thickBot="1">
      <c r="B4" s="1"/>
      <c r="C4" s="1"/>
    </row>
    <row r="5" spans="1:13" ht="35.25" customHeight="1" thickBot="1">
      <c r="A5" s="12" t="s">
        <v>0</v>
      </c>
      <c r="B5" s="13" t="s">
        <v>1</v>
      </c>
      <c r="C5" s="13" t="s">
        <v>2</v>
      </c>
      <c r="D5" s="16" t="s">
        <v>3</v>
      </c>
      <c r="E5" s="17" t="s">
        <v>4</v>
      </c>
      <c r="F5" s="17" t="s">
        <v>5</v>
      </c>
      <c r="G5" s="18" t="s">
        <v>6</v>
      </c>
      <c r="H5" s="18" t="s">
        <v>4</v>
      </c>
      <c r="I5" s="18" t="s">
        <v>7</v>
      </c>
      <c r="J5" s="19" t="s">
        <v>8</v>
      </c>
      <c r="K5" s="20" t="s">
        <v>9</v>
      </c>
      <c r="L5" s="21" t="s">
        <v>10</v>
      </c>
    </row>
    <row r="6" spans="1:13" s="31" customFormat="1" ht="49.5" customHeight="1">
      <c r="A6" s="22">
        <v>1</v>
      </c>
      <c r="B6" s="23" t="s">
        <v>11</v>
      </c>
      <c r="C6" s="111"/>
      <c r="D6" s="24" t="s">
        <v>12</v>
      </c>
      <c r="E6" s="24" t="s">
        <v>13</v>
      </c>
      <c r="F6" s="25" t="s">
        <v>122</v>
      </c>
      <c r="G6" s="26">
        <v>200</v>
      </c>
      <c r="H6" s="27"/>
      <c r="I6" s="27"/>
      <c r="J6" s="28">
        <f t="shared" ref="J6:J97" si="0">G6*I6</f>
        <v>0</v>
      </c>
      <c r="K6" s="29">
        <f t="shared" ref="K6:K97" si="1">J6*0.21</f>
        <v>0</v>
      </c>
      <c r="L6" s="30">
        <f t="shared" ref="L6:L97" si="2">J6+K6</f>
        <v>0</v>
      </c>
      <c r="M6" s="8"/>
    </row>
    <row r="7" spans="1:13" s="31" customFormat="1" ht="41.25" customHeight="1">
      <c r="A7" s="32">
        <v>2</v>
      </c>
      <c r="B7" s="33" t="s">
        <v>11</v>
      </c>
      <c r="C7" s="111"/>
      <c r="D7" s="24" t="s">
        <v>14</v>
      </c>
      <c r="E7" s="34" t="s">
        <v>13</v>
      </c>
      <c r="F7" s="35" t="s">
        <v>122</v>
      </c>
      <c r="G7" s="36">
        <v>100</v>
      </c>
      <c r="H7" s="27"/>
      <c r="I7" s="37"/>
      <c r="J7" s="28">
        <f t="shared" si="0"/>
        <v>0</v>
      </c>
      <c r="K7" s="29">
        <f t="shared" si="1"/>
        <v>0</v>
      </c>
      <c r="L7" s="30">
        <f t="shared" si="2"/>
        <v>0</v>
      </c>
      <c r="M7" s="8"/>
    </row>
    <row r="8" spans="1:13" s="31" customFormat="1" ht="44.25" customHeight="1">
      <c r="A8" s="22">
        <v>3</v>
      </c>
      <c r="B8" s="33" t="s">
        <v>11</v>
      </c>
      <c r="C8" s="111"/>
      <c r="D8" s="24" t="s">
        <v>15</v>
      </c>
      <c r="E8" s="38" t="s">
        <v>13</v>
      </c>
      <c r="F8" s="24" t="s">
        <v>122</v>
      </c>
      <c r="G8" s="39">
        <v>50</v>
      </c>
      <c r="H8" s="27"/>
      <c r="I8" s="40"/>
      <c r="J8" s="41">
        <f t="shared" si="0"/>
        <v>0</v>
      </c>
      <c r="K8" s="29">
        <f t="shared" si="1"/>
        <v>0</v>
      </c>
      <c r="L8" s="30">
        <f t="shared" si="2"/>
        <v>0</v>
      </c>
      <c r="M8" s="8"/>
    </row>
    <row r="9" spans="1:13" s="31" customFormat="1" ht="49.5" customHeight="1">
      <c r="A9" s="22">
        <v>4</v>
      </c>
      <c r="B9" s="33" t="s">
        <v>11</v>
      </c>
      <c r="C9" s="111"/>
      <c r="D9" s="24" t="s">
        <v>16</v>
      </c>
      <c r="E9" s="42" t="s">
        <v>13</v>
      </c>
      <c r="F9" s="43" t="s">
        <v>122</v>
      </c>
      <c r="G9" s="44">
        <v>20</v>
      </c>
      <c r="H9" s="27"/>
      <c r="I9" s="45"/>
      <c r="J9" s="41">
        <f t="shared" si="0"/>
        <v>0</v>
      </c>
      <c r="K9" s="29">
        <f t="shared" si="1"/>
        <v>0</v>
      </c>
      <c r="L9" s="30">
        <f t="shared" si="2"/>
        <v>0</v>
      </c>
      <c r="M9" s="8"/>
    </row>
    <row r="10" spans="1:13" s="31" customFormat="1" ht="78.75" customHeight="1">
      <c r="A10" s="32">
        <v>5</v>
      </c>
      <c r="B10" s="23" t="s">
        <v>17</v>
      </c>
      <c r="C10" s="134"/>
      <c r="D10" s="46" t="s">
        <v>18</v>
      </c>
      <c r="E10" s="123" t="s">
        <v>105</v>
      </c>
      <c r="F10" s="47" t="s">
        <v>122</v>
      </c>
      <c r="G10" s="48">
        <v>2000</v>
      </c>
      <c r="H10" s="27"/>
      <c r="I10" s="49"/>
      <c r="J10" s="50">
        <f t="shared" si="0"/>
        <v>0</v>
      </c>
      <c r="K10" s="29">
        <f t="shared" si="1"/>
        <v>0</v>
      </c>
      <c r="L10" s="30">
        <f t="shared" si="2"/>
        <v>0</v>
      </c>
      <c r="M10" s="8"/>
    </row>
    <row r="11" spans="1:13" s="31" customFormat="1" ht="78.75" customHeight="1">
      <c r="A11" s="22">
        <v>6</v>
      </c>
      <c r="B11" s="23" t="s">
        <v>17</v>
      </c>
      <c r="C11" s="113"/>
      <c r="D11" s="46" t="s">
        <v>19</v>
      </c>
      <c r="E11" s="124"/>
      <c r="F11" s="47" t="s">
        <v>122</v>
      </c>
      <c r="G11" s="51">
        <v>1000</v>
      </c>
      <c r="H11" s="27"/>
      <c r="I11" s="52"/>
      <c r="J11" s="50">
        <f t="shared" si="0"/>
        <v>0</v>
      </c>
      <c r="K11" s="29">
        <f t="shared" si="1"/>
        <v>0</v>
      </c>
      <c r="L11" s="30">
        <f t="shared" si="2"/>
        <v>0</v>
      </c>
      <c r="M11" s="8"/>
    </row>
    <row r="12" spans="1:13" s="31" customFormat="1" ht="78.75" customHeight="1">
      <c r="A12" s="22">
        <v>7</v>
      </c>
      <c r="B12" s="23" t="s">
        <v>17</v>
      </c>
      <c r="C12" s="114"/>
      <c r="D12" s="53" t="s">
        <v>20</v>
      </c>
      <c r="E12" s="133"/>
      <c r="F12" s="47" t="s">
        <v>122</v>
      </c>
      <c r="G12" s="51">
        <v>500</v>
      </c>
      <c r="H12" s="27"/>
      <c r="I12" s="54"/>
      <c r="J12" s="50">
        <f t="shared" si="0"/>
        <v>0</v>
      </c>
      <c r="K12" s="29">
        <f t="shared" si="1"/>
        <v>0</v>
      </c>
      <c r="L12" s="30">
        <f t="shared" si="2"/>
        <v>0</v>
      </c>
      <c r="M12" s="8"/>
    </row>
    <row r="13" spans="1:13" s="31" customFormat="1" ht="171" customHeight="1">
      <c r="A13" s="22">
        <v>8</v>
      </c>
      <c r="B13" s="23" t="s">
        <v>115</v>
      </c>
      <c r="C13" s="55"/>
      <c r="D13" s="53" t="s">
        <v>21</v>
      </c>
      <c r="E13" s="56" t="s">
        <v>112</v>
      </c>
      <c r="F13" s="57" t="s">
        <v>122</v>
      </c>
      <c r="G13" s="51">
        <v>4000</v>
      </c>
      <c r="H13" s="27"/>
      <c r="I13" s="54"/>
      <c r="J13" s="50">
        <f t="shared" si="0"/>
        <v>0</v>
      </c>
      <c r="K13" s="29">
        <f t="shared" si="1"/>
        <v>0</v>
      </c>
      <c r="L13" s="30">
        <f t="shared" si="2"/>
        <v>0</v>
      </c>
      <c r="M13" s="8"/>
    </row>
    <row r="14" spans="1:13" s="31" customFormat="1" ht="156.75" customHeight="1">
      <c r="A14" s="32">
        <v>9</v>
      </c>
      <c r="B14" s="23" t="s">
        <v>22</v>
      </c>
      <c r="C14" s="55"/>
      <c r="D14" s="53" t="s">
        <v>23</v>
      </c>
      <c r="E14" s="56" t="s">
        <v>105</v>
      </c>
      <c r="F14" s="53" t="s">
        <v>122</v>
      </c>
      <c r="G14" s="51">
        <v>700</v>
      </c>
      <c r="H14" s="27"/>
      <c r="I14" s="54"/>
      <c r="J14" s="50">
        <f t="shared" si="0"/>
        <v>0</v>
      </c>
      <c r="K14" s="29">
        <f t="shared" si="1"/>
        <v>0</v>
      </c>
      <c r="L14" s="30">
        <f t="shared" si="2"/>
        <v>0</v>
      </c>
      <c r="M14" s="8"/>
    </row>
    <row r="15" spans="1:13" s="31" customFormat="1" ht="39" customHeight="1">
      <c r="A15" s="22">
        <v>10</v>
      </c>
      <c r="B15" s="23" t="s">
        <v>24</v>
      </c>
      <c r="C15" s="112"/>
      <c r="D15" s="53" t="s">
        <v>25</v>
      </c>
      <c r="E15" s="53" t="s">
        <v>26</v>
      </c>
      <c r="F15" s="53" t="s">
        <v>27</v>
      </c>
      <c r="G15" s="51">
        <v>10</v>
      </c>
      <c r="H15" s="27"/>
      <c r="I15" s="54"/>
      <c r="J15" s="50">
        <f t="shared" si="0"/>
        <v>0</v>
      </c>
      <c r="K15" s="29"/>
      <c r="L15" s="30"/>
      <c r="M15" s="8"/>
    </row>
    <row r="16" spans="1:13" s="31" customFormat="1" ht="36" customHeight="1">
      <c r="A16" s="22">
        <v>11</v>
      </c>
      <c r="B16" s="23" t="s">
        <v>24</v>
      </c>
      <c r="C16" s="113"/>
      <c r="D16" s="53" t="s">
        <v>28</v>
      </c>
      <c r="E16" s="53" t="s">
        <v>26</v>
      </c>
      <c r="F16" s="53" t="s">
        <v>27</v>
      </c>
      <c r="G16" s="51">
        <v>50</v>
      </c>
      <c r="H16" s="27"/>
      <c r="I16" s="54"/>
      <c r="J16" s="50">
        <f t="shared" si="0"/>
        <v>0</v>
      </c>
      <c r="K16" s="29"/>
      <c r="L16" s="30"/>
      <c r="M16" s="8"/>
    </row>
    <row r="17" spans="1:13" s="31" customFormat="1" ht="38.25" customHeight="1">
      <c r="A17" s="32">
        <v>12</v>
      </c>
      <c r="B17" s="23" t="s">
        <v>24</v>
      </c>
      <c r="C17" s="113"/>
      <c r="D17" s="53" t="s">
        <v>29</v>
      </c>
      <c r="E17" s="53" t="s">
        <v>26</v>
      </c>
      <c r="F17" s="53" t="s">
        <v>27</v>
      </c>
      <c r="G17" s="51">
        <v>50</v>
      </c>
      <c r="H17" s="27"/>
      <c r="I17" s="54"/>
      <c r="J17" s="50">
        <f t="shared" si="0"/>
        <v>0</v>
      </c>
      <c r="K17" s="29"/>
      <c r="L17" s="30"/>
      <c r="M17" s="8"/>
    </row>
    <row r="18" spans="1:13" s="31" customFormat="1" ht="42" customHeight="1">
      <c r="A18" s="22">
        <v>13</v>
      </c>
      <c r="B18" s="23" t="s">
        <v>24</v>
      </c>
      <c r="C18" s="114"/>
      <c r="D18" s="53" t="s">
        <v>30</v>
      </c>
      <c r="E18" s="53" t="s">
        <v>26</v>
      </c>
      <c r="F18" s="53" t="s">
        <v>27</v>
      </c>
      <c r="G18" s="51">
        <v>100</v>
      </c>
      <c r="H18" s="27"/>
      <c r="I18" s="54"/>
      <c r="J18" s="50">
        <f>G18*I18</f>
        <v>0</v>
      </c>
      <c r="K18" s="29">
        <f>J18*0.21</f>
        <v>0</v>
      </c>
      <c r="L18" s="30">
        <f>J18+K18</f>
        <v>0</v>
      </c>
      <c r="M18" s="8"/>
    </row>
    <row r="19" spans="1:13" s="31" customFormat="1" ht="104.25" customHeight="1">
      <c r="A19" s="22">
        <v>14</v>
      </c>
      <c r="B19" s="23" t="s">
        <v>31</v>
      </c>
      <c r="C19" s="115"/>
      <c r="D19" s="53" t="s">
        <v>32</v>
      </c>
      <c r="E19" s="53" t="s">
        <v>116</v>
      </c>
      <c r="F19" s="53" t="s">
        <v>122</v>
      </c>
      <c r="G19" s="51">
        <v>500</v>
      </c>
      <c r="H19" s="27"/>
      <c r="I19" s="54"/>
      <c r="J19" s="50">
        <f t="shared" si="0"/>
        <v>0</v>
      </c>
      <c r="K19" s="29"/>
      <c r="L19" s="30"/>
      <c r="M19" s="8"/>
    </row>
    <row r="20" spans="1:13" s="31" customFormat="1" ht="84" customHeight="1">
      <c r="A20" s="22">
        <v>15</v>
      </c>
      <c r="B20" s="23" t="s">
        <v>31</v>
      </c>
      <c r="C20" s="116"/>
      <c r="D20" s="53" t="s">
        <v>33</v>
      </c>
      <c r="E20" s="53" t="s">
        <v>116</v>
      </c>
      <c r="F20" s="53" t="s">
        <v>122</v>
      </c>
      <c r="G20" s="51">
        <v>300</v>
      </c>
      <c r="H20" s="27"/>
      <c r="I20" s="54"/>
      <c r="J20" s="50">
        <f t="shared" si="0"/>
        <v>0</v>
      </c>
      <c r="K20" s="29"/>
      <c r="L20" s="30"/>
      <c r="M20" s="8"/>
    </row>
    <row r="21" spans="1:13" s="31" customFormat="1" ht="207.75" customHeight="1">
      <c r="A21" s="32">
        <v>16</v>
      </c>
      <c r="B21" s="23" t="s">
        <v>34</v>
      </c>
      <c r="C21" s="55"/>
      <c r="D21" s="53" t="s">
        <v>35</v>
      </c>
      <c r="E21" s="58" t="s">
        <v>117</v>
      </c>
      <c r="F21" s="53" t="s">
        <v>122</v>
      </c>
      <c r="G21" s="51">
        <v>50</v>
      </c>
      <c r="H21" s="27"/>
      <c r="I21" s="54"/>
      <c r="J21" s="50">
        <f t="shared" si="0"/>
        <v>0</v>
      </c>
      <c r="K21" s="29"/>
      <c r="L21" s="30"/>
      <c r="M21" s="8"/>
    </row>
    <row r="22" spans="1:13" s="31" customFormat="1" ht="182.25" customHeight="1">
      <c r="A22" s="22">
        <v>17</v>
      </c>
      <c r="B22" s="23" t="s">
        <v>34</v>
      </c>
      <c r="C22" s="55"/>
      <c r="D22" s="53" t="s">
        <v>36</v>
      </c>
      <c r="E22" s="59" t="s">
        <v>117</v>
      </c>
      <c r="F22" s="53" t="s">
        <v>122</v>
      </c>
      <c r="G22" s="51">
        <v>10</v>
      </c>
      <c r="H22" s="27"/>
      <c r="I22" s="54"/>
      <c r="J22" s="50">
        <f t="shared" si="0"/>
        <v>0</v>
      </c>
      <c r="K22" s="29"/>
      <c r="L22" s="30"/>
      <c r="M22" s="8"/>
    </row>
    <row r="23" spans="1:13" s="31" customFormat="1" ht="96.75" customHeight="1">
      <c r="A23" s="22">
        <v>18</v>
      </c>
      <c r="B23" s="23" t="s">
        <v>37</v>
      </c>
      <c r="C23" s="112"/>
      <c r="D23" s="53" t="s">
        <v>38</v>
      </c>
      <c r="E23" s="123" t="s">
        <v>118</v>
      </c>
      <c r="F23" s="56" t="s">
        <v>39</v>
      </c>
      <c r="G23" s="51">
        <v>1</v>
      </c>
      <c r="H23" s="27"/>
      <c r="I23" s="54"/>
      <c r="J23" s="50">
        <f t="shared" si="0"/>
        <v>0</v>
      </c>
      <c r="K23" s="29"/>
      <c r="L23" s="30"/>
      <c r="M23" s="8"/>
    </row>
    <row r="24" spans="1:13" s="31" customFormat="1" ht="98.25" customHeight="1">
      <c r="A24" s="32">
        <v>19</v>
      </c>
      <c r="B24" s="23" t="s">
        <v>37</v>
      </c>
      <c r="C24" s="114"/>
      <c r="D24" s="53" t="s">
        <v>40</v>
      </c>
      <c r="E24" s="133"/>
      <c r="F24" s="56" t="s">
        <v>39</v>
      </c>
      <c r="G24" s="51">
        <v>2</v>
      </c>
      <c r="H24" s="27"/>
      <c r="I24" s="54"/>
      <c r="J24" s="50">
        <f t="shared" si="0"/>
        <v>0</v>
      </c>
      <c r="K24" s="29">
        <f t="shared" si="1"/>
        <v>0</v>
      </c>
      <c r="L24" s="30">
        <f t="shared" si="2"/>
        <v>0</v>
      </c>
      <c r="M24" s="8"/>
    </row>
    <row r="25" spans="1:13" s="31" customFormat="1" ht="26.25" customHeight="1">
      <c r="A25" s="22">
        <v>20</v>
      </c>
      <c r="B25" s="23" t="s">
        <v>41</v>
      </c>
      <c r="C25" s="55"/>
      <c r="D25" s="53" t="s">
        <v>42</v>
      </c>
      <c r="E25" s="53" t="s">
        <v>43</v>
      </c>
      <c r="F25" s="53" t="s">
        <v>44</v>
      </c>
      <c r="G25" s="51">
        <v>1000</v>
      </c>
      <c r="H25" s="27"/>
      <c r="I25" s="54"/>
      <c r="J25" s="50">
        <f t="shared" si="0"/>
        <v>0</v>
      </c>
      <c r="K25" s="29">
        <f t="shared" si="1"/>
        <v>0</v>
      </c>
      <c r="L25" s="30">
        <f t="shared" si="2"/>
        <v>0</v>
      </c>
      <c r="M25" s="8"/>
    </row>
    <row r="26" spans="1:13" s="31" customFormat="1" ht="75" customHeight="1">
      <c r="A26" s="22">
        <v>21</v>
      </c>
      <c r="B26" s="23" t="s">
        <v>45</v>
      </c>
      <c r="C26" s="112"/>
      <c r="D26" s="53" t="s">
        <v>46</v>
      </c>
      <c r="E26" s="123" t="s">
        <v>119</v>
      </c>
      <c r="F26" s="123" t="s">
        <v>120</v>
      </c>
      <c r="G26" s="51">
        <v>200</v>
      </c>
      <c r="H26" s="27"/>
      <c r="I26" s="54"/>
      <c r="J26" s="50">
        <f t="shared" si="0"/>
        <v>0</v>
      </c>
      <c r="K26" s="29">
        <f t="shared" si="1"/>
        <v>0</v>
      </c>
      <c r="L26" s="30">
        <f t="shared" si="2"/>
        <v>0</v>
      </c>
      <c r="M26" s="8"/>
    </row>
    <row r="27" spans="1:13" s="31" customFormat="1" ht="79.5" customHeight="1">
      <c r="A27" s="22">
        <v>22</v>
      </c>
      <c r="B27" s="23" t="s">
        <v>45</v>
      </c>
      <c r="C27" s="114"/>
      <c r="D27" s="53" t="s">
        <v>47</v>
      </c>
      <c r="E27" s="133"/>
      <c r="F27" s="133"/>
      <c r="G27" s="51">
        <v>200</v>
      </c>
      <c r="H27" s="27"/>
      <c r="I27" s="54"/>
      <c r="J27" s="50">
        <f t="shared" si="0"/>
        <v>0</v>
      </c>
      <c r="K27" s="29">
        <f t="shared" si="1"/>
        <v>0</v>
      </c>
      <c r="L27" s="30">
        <f t="shared" si="2"/>
        <v>0</v>
      </c>
      <c r="M27" s="8"/>
    </row>
    <row r="28" spans="1:13" s="31" customFormat="1" ht="78.75" customHeight="1">
      <c r="A28" s="32">
        <v>23</v>
      </c>
      <c r="B28" s="23" t="s">
        <v>48</v>
      </c>
      <c r="C28" s="112"/>
      <c r="D28" s="53" t="s">
        <v>49</v>
      </c>
      <c r="E28" s="123" t="s">
        <v>106</v>
      </c>
      <c r="F28" s="53" t="s">
        <v>122</v>
      </c>
      <c r="G28" s="51">
        <v>50</v>
      </c>
      <c r="H28" s="27"/>
      <c r="I28" s="54"/>
      <c r="J28" s="50">
        <f t="shared" si="0"/>
        <v>0</v>
      </c>
      <c r="K28" s="29">
        <f t="shared" si="1"/>
        <v>0</v>
      </c>
      <c r="L28" s="30">
        <f t="shared" si="2"/>
        <v>0</v>
      </c>
      <c r="M28" s="8"/>
    </row>
    <row r="29" spans="1:13" s="31" customFormat="1" ht="78.75" customHeight="1">
      <c r="A29" s="22">
        <v>24</v>
      </c>
      <c r="B29" s="23" t="s">
        <v>48</v>
      </c>
      <c r="C29" s="114"/>
      <c r="D29" s="53" t="s">
        <v>50</v>
      </c>
      <c r="E29" s="133"/>
      <c r="F29" s="53" t="s">
        <v>122</v>
      </c>
      <c r="G29" s="51">
        <v>20</v>
      </c>
      <c r="H29" s="27"/>
      <c r="I29" s="54"/>
      <c r="J29" s="50">
        <f t="shared" si="0"/>
        <v>0</v>
      </c>
      <c r="K29" s="29">
        <f t="shared" si="1"/>
        <v>0</v>
      </c>
      <c r="L29" s="30">
        <f t="shared" si="2"/>
        <v>0</v>
      </c>
      <c r="M29" s="8"/>
    </row>
    <row r="30" spans="1:13" s="31" customFormat="1" ht="78.75" customHeight="1">
      <c r="A30" s="22">
        <v>25</v>
      </c>
      <c r="B30" s="23" t="s">
        <v>51</v>
      </c>
      <c r="C30" s="112"/>
      <c r="D30" s="53" t="s">
        <v>52</v>
      </c>
      <c r="E30" s="123" t="s">
        <v>105</v>
      </c>
      <c r="F30" s="53" t="s">
        <v>122</v>
      </c>
      <c r="G30" s="51">
        <v>1000</v>
      </c>
      <c r="H30" s="27"/>
      <c r="I30" s="54"/>
      <c r="J30" s="50">
        <f t="shared" si="0"/>
        <v>0</v>
      </c>
      <c r="K30" s="29">
        <f t="shared" si="1"/>
        <v>0</v>
      </c>
      <c r="L30" s="30">
        <f t="shared" si="2"/>
        <v>0</v>
      </c>
      <c r="M30" s="8"/>
    </row>
    <row r="31" spans="1:13" s="31" customFormat="1" ht="79.5" customHeight="1">
      <c r="A31" s="32">
        <v>26</v>
      </c>
      <c r="B31" s="23" t="s">
        <v>51</v>
      </c>
      <c r="C31" s="114"/>
      <c r="D31" s="53" t="s">
        <v>53</v>
      </c>
      <c r="E31" s="133"/>
      <c r="F31" s="53" t="s">
        <v>122</v>
      </c>
      <c r="G31" s="51">
        <v>1000</v>
      </c>
      <c r="H31" s="27"/>
      <c r="I31" s="54"/>
      <c r="J31" s="50">
        <f t="shared" si="0"/>
        <v>0</v>
      </c>
      <c r="K31" s="29">
        <f t="shared" si="1"/>
        <v>0</v>
      </c>
      <c r="L31" s="30">
        <f t="shared" si="2"/>
        <v>0</v>
      </c>
      <c r="M31" s="8"/>
    </row>
    <row r="32" spans="1:13" s="31" customFormat="1" ht="70.5" customHeight="1">
      <c r="A32" s="22">
        <v>27</v>
      </c>
      <c r="B32" s="23" t="s">
        <v>54</v>
      </c>
      <c r="C32" s="112"/>
      <c r="D32" s="53" t="s">
        <v>18</v>
      </c>
      <c r="E32" s="123" t="s">
        <v>112</v>
      </c>
      <c r="F32" s="53" t="s">
        <v>122</v>
      </c>
      <c r="G32" s="51">
        <v>16000</v>
      </c>
      <c r="H32" s="27"/>
      <c r="I32" s="54"/>
      <c r="J32" s="50">
        <f t="shared" si="0"/>
        <v>0</v>
      </c>
      <c r="K32" s="29"/>
      <c r="L32" s="30"/>
      <c r="M32" s="8"/>
    </row>
    <row r="33" spans="1:13" s="31" customFormat="1" ht="60" customHeight="1">
      <c r="A33" s="22">
        <v>28</v>
      </c>
      <c r="B33" s="23" t="s">
        <v>54</v>
      </c>
      <c r="C33" s="113"/>
      <c r="D33" s="53" t="s">
        <v>19</v>
      </c>
      <c r="E33" s="124"/>
      <c r="F33" s="53" t="s">
        <v>122</v>
      </c>
      <c r="G33" s="51">
        <v>100</v>
      </c>
      <c r="H33" s="27"/>
      <c r="I33" s="54"/>
      <c r="J33" s="50">
        <f>G33*I33</f>
        <v>0</v>
      </c>
      <c r="K33" s="29"/>
      <c r="L33" s="30"/>
      <c r="M33" s="8"/>
    </row>
    <row r="34" spans="1:13" s="31" customFormat="1" ht="48.75" customHeight="1">
      <c r="A34" s="22">
        <v>29</v>
      </c>
      <c r="B34" s="23" t="s">
        <v>54</v>
      </c>
      <c r="C34" s="114"/>
      <c r="D34" s="53" t="s">
        <v>55</v>
      </c>
      <c r="E34" s="133"/>
      <c r="F34" s="53" t="s">
        <v>122</v>
      </c>
      <c r="G34" s="51">
        <v>100</v>
      </c>
      <c r="H34" s="27"/>
      <c r="I34" s="54"/>
      <c r="J34" s="50">
        <f>G34*I34</f>
        <v>0</v>
      </c>
      <c r="K34" s="29"/>
      <c r="L34" s="30"/>
      <c r="M34" s="8"/>
    </row>
    <row r="35" spans="1:13" s="31" customFormat="1" ht="41.25" customHeight="1">
      <c r="A35" s="32">
        <v>30</v>
      </c>
      <c r="B35" s="23" t="s">
        <v>56</v>
      </c>
      <c r="C35" s="112"/>
      <c r="D35" s="53" t="s">
        <v>57</v>
      </c>
      <c r="E35" s="123" t="s">
        <v>105</v>
      </c>
      <c r="F35" s="53" t="s">
        <v>122</v>
      </c>
      <c r="G35" s="51">
        <v>1000</v>
      </c>
      <c r="H35" s="27"/>
      <c r="I35" s="54"/>
      <c r="J35" s="50">
        <f t="shared" si="0"/>
        <v>0</v>
      </c>
      <c r="K35" s="29"/>
      <c r="L35" s="30"/>
      <c r="M35" s="8"/>
    </row>
    <row r="36" spans="1:13" s="31" customFormat="1" ht="35.25" customHeight="1">
      <c r="A36" s="22">
        <v>31</v>
      </c>
      <c r="B36" s="23" t="s">
        <v>56</v>
      </c>
      <c r="C36" s="113"/>
      <c r="D36" s="53" t="s">
        <v>58</v>
      </c>
      <c r="E36" s="138"/>
      <c r="F36" s="53" t="s">
        <v>122</v>
      </c>
      <c r="G36" s="51">
        <v>500</v>
      </c>
      <c r="H36" s="27"/>
      <c r="I36" s="54"/>
      <c r="J36" s="50">
        <f t="shared" si="0"/>
        <v>0</v>
      </c>
      <c r="K36" s="29"/>
      <c r="L36" s="30"/>
      <c r="M36" s="8"/>
    </row>
    <row r="37" spans="1:13" s="31" customFormat="1" ht="35.25" customHeight="1">
      <c r="A37" s="22">
        <v>32</v>
      </c>
      <c r="B37" s="23" t="s">
        <v>56</v>
      </c>
      <c r="C37" s="113"/>
      <c r="D37" s="53" t="s">
        <v>59</v>
      </c>
      <c r="E37" s="138"/>
      <c r="F37" s="53" t="s">
        <v>122</v>
      </c>
      <c r="G37" s="51">
        <v>25</v>
      </c>
      <c r="H37" s="27"/>
      <c r="I37" s="54"/>
      <c r="J37" s="50">
        <f t="shared" si="0"/>
        <v>0</v>
      </c>
      <c r="K37" s="29"/>
      <c r="L37" s="30"/>
      <c r="M37" s="8"/>
    </row>
    <row r="38" spans="1:13" s="31" customFormat="1" ht="30" customHeight="1">
      <c r="A38" s="32">
        <v>33</v>
      </c>
      <c r="B38" s="23" t="s">
        <v>60</v>
      </c>
      <c r="C38" s="113"/>
      <c r="D38" s="53" t="s">
        <v>61</v>
      </c>
      <c r="E38" s="138"/>
      <c r="F38" s="53" t="s">
        <v>122</v>
      </c>
      <c r="G38" s="51">
        <v>100</v>
      </c>
      <c r="H38" s="27"/>
      <c r="I38" s="54"/>
      <c r="J38" s="50">
        <f>G38*I38</f>
        <v>0</v>
      </c>
      <c r="K38" s="29"/>
      <c r="L38" s="30"/>
      <c r="M38" s="8"/>
    </row>
    <row r="39" spans="1:13" s="31" customFormat="1" ht="26.25" customHeight="1">
      <c r="A39" s="22">
        <v>34</v>
      </c>
      <c r="B39" s="23" t="s">
        <v>62</v>
      </c>
      <c r="C39" s="113"/>
      <c r="D39" s="53" t="s">
        <v>63</v>
      </c>
      <c r="E39" s="129"/>
      <c r="F39" s="53" t="s">
        <v>122</v>
      </c>
      <c r="G39" s="51">
        <v>25</v>
      </c>
      <c r="H39" s="27"/>
      <c r="I39" s="54"/>
      <c r="J39" s="50">
        <f>G39*I39</f>
        <v>0</v>
      </c>
      <c r="K39" s="29"/>
      <c r="L39" s="30"/>
      <c r="M39" s="8"/>
    </row>
    <row r="40" spans="1:13" s="31" customFormat="1" ht="63" customHeight="1">
      <c r="A40" s="22">
        <v>35</v>
      </c>
      <c r="B40" s="23" t="s">
        <v>64</v>
      </c>
      <c r="C40" s="114"/>
      <c r="D40" s="53" t="s">
        <v>65</v>
      </c>
      <c r="E40" s="60" t="s">
        <v>121</v>
      </c>
      <c r="F40" s="53" t="s">
        <v>122</v>
      </c>
      <c r="G40" s="51">
        <v>50</v>
      </c>
      <c r="H40" s="27"/>
      <c r="I40" s="54"/>
      <c r="J40" s="50">
        <f>G40*I40</f>
        <v>0</v>
      </c>
      <c r="K40" s="29"/>
      <c r="L40" s="30"/>
      <c r="M40" s="8"/>
    </row>
    <row r="41" spans="1:13" s="31" customFormat="1" ht="55.5" customHeight="1">
      <c r="A41" s="22">
        <v>36</v>
      </c>
      <c r="B41" s="23" t="s">
        <v>66</v>
      </c>
      <c r="C41" s="112"/>
      <c r="D41" s="53" t="s">
        <v>18</v>
      </c>
      <c r="E41" s="53" t="s">
        <v>67</v>
      </c>
      <c r="F41" s="53" t="s">
        <v>122</v>
      </c>
      <c r="G41" s="51">
        <v>6000</v>
      </c>
      <c r="H41" s="27"/>
      <c r="I41" s="54"/>
      <c r="J41" s="50">
        <f t="shared" si="0"/>
        <v>0</v>
      </c>
      <c r="K41" s="29">
        <f t="shared" si="1"/>
        <v>0</v>
      </c>
      <c r="L41" s="30">
        <f t="shared" si="2"/>
        <v>0</v>
      </c>
      <c r="M41" s="8"/>
    </row>
    <row r="42" spans="1:13" s="31" customFormat="1" ht="49.5" customHeight="1">
      <c r="A42" s="32">
        <v>37</v>
      </c>
      <c r="B42" s="23" t="s">
        <v>66</v>
      </c>
      <c r="C42" s="113"/>
      <c r="D42" s="53" t="s">
        <v>19</v>
      </c>
      <c r="E42" s="53" t="s">
        <v>67</v>
      </c>
      <c r="F42" s="53" t="s">
        <v>122</v>
      </c>
      <c r="G42" s="51">
        <v>2000</v>
      </c>
      <c r="H42" s="27"/>
      <c r="I42" s="54"/>
      <c r="J42" s="50">
        <f t="shared" si="0"/>
        <v>0</v>
      </c>
      <c r="K42" s="29">
        <f t="shared" si="1"/>
        <v>0</v>
      </c>
      <c r="L42" s="30">
        <f t="shared" si="2"/>
        <v>0</v>
      </c>
      <c r="M42" s="8"/>
    </row>
    <row r="43" spans="1:13" s="31" customFormat="1" ht="46.5" customHeight="1">
      <c r="A43" s="22">
        <v>38</v>
      </c>
      <c r="B43" s="23" t="s">
        <v>68</v>
      </c>
      <c r="C43" s="114"/>
      <c r="D43" s="53" t="s">
        <v>20</v>
      </c>
      <c r="E43" s="53" t="s">
        <v>67</v>
      </c>
      <c r="F43" s="53" t="s">
        <v>122</v>
      </c>
      <c r="G43" s="51">
        <v>400</v>
      </c>
      <c r="H43" s="27"/>
      <c r="I43" s="54"/>
      <c r="J43" s="50">
        <f t="shared" si="0"/>
        <v>0</v>
      </c>
      <c r="K43" s="29"/>
      <c r="L43" s="30"/>
      <c r="M43" s="8"/>
    </row>
    <row r="44" spans="1:13" s="31" customFormat="1" ht="98.25" customHeight="1">
      <c r="A44" s="22">
        <v>39</v>
      </c>
      <c r="B44" s="23" t="s">
        <v>69</v>
      </c>
      <c r="C44" s="112"/>
      <c r="D44" s="53" t="s">
        <v>70</v>
      </c>
      <c r="E44" s="123" t="s">
        <v>111</v>
      </c>
      <c r="F44" s="123" t="s">
        <v>110</v>
      </c>
      <c r="G44" s="51">
        <v>4</v>
      </c>
      <c r="H44" s="27"/>
      <c r="I44" s="54"/>
      <c r="J44" s="50">
        <f t="shared" si="0"/>
        <v>0</v>
      </c>
      <c r="K44" s="29"/>
      <c r="L44" s="30"/>
      <c r="M44" s="8"/>
    </row>
    <row r="45" spans="1:13" s="31" customFormat="1" ht="72" customHeight="1">
      <c r="A45" s="32">
        <v>40</v>
      </c>
      <c r="B45" s="23" t="s">
        <v>69</v>
      </c>
      <c r="C45" s="113"/>
      <c r="D45" s="53" t="s">
        <v>71</v>
      </c>
      <c r="E45" s="133"/>
      <c r="F45" s="133"/>
      <c r="G45" s="51">
        <v>5</v>
      </c>
      <c r="H45" s="27"/>
      <c r="I45" s="54"/>
      <c r="J45" s="50">
        <f>G45*I45</f>
        <v>0</v>
      </c>
      <c r="K45" s="29"/>
      <c r="L45" s="30"/>
      <c r="M45" s="8"/>
    </row>
    <row r="46" spans="1:13" s="31" customFormat="1" ht="141" customHeight="1">
      <c r="A46" s="22">
        <v>41</v>
      </c>
      <c r="B46" s="23" t="s">
        <v>72</v>
      </c>
      <c r="C46" s="55"/>
      <c r="D46" s="53" t="s">
        <v>73</v>
      </c>
      <c r="E46" s="56" t="s">
        <v>113</v>
      </c>
      <c r="F46" s="53" t="s">
        <v>122</v>
      </c>
      <c r="G46" s="51">
        <v>10</v>
      </c>
      <c r="H46" s="27"/>
      <c r="I46" s="54"/>
      <c r="J46" s="50">
        <f t="shared" si="0"/>
        <v>0</v>
      </c>
      <c r="K46" s="29"/>
      <c r="L46" s="30"/>
      <c r="M46" s="8"/>
    </row>
    <row r="47" spans="1:13" s="31" customFormat="1" ht="62.25" customHeight="1">
      <c r="A47" s="22">
        <v>42</v>
      </c>
      <c r="B47" s="23" t="s">
        <v>74</v>
      </c>
      <c r="C47" s="112"/>
      <c r="D47" s="53" t="s">
        <v>75</v>
      </c>
      <c r="E47" s="123" t="s">
        <v>105</v>
      </c>
      <c r="F47" s="53" t="s">
        <v>122</v>
      </c>
      <c r="G47" s="51">
        <v>13</v>
      </c>
      <c r="H47" s="27"/>
      <c r="I47" s="54"/>
      <c r="J47" s="50">
        <f t="shared" si="0"/>
        <v>0</v>
      </c>
      <c r="K47" s="29"/>
      <c r="L47" s="30"/>
      <c r="M47" s="8"/>
    </row>
    <row r="48" spans="1:13" s="31" customFormat="1" ht="67.5" customHeight="1">
      <c r="A48" s="22">
        <v>43</v>
      </c>
      <c r="B48" s="23" t="s">
        <v>74</v>
      </c>
      <c r="C48" s="114"/>
      <c r="D48" s="53" t="s">
        <v>76</v>
      </c>
      <c r="E48" s="133"/>
      <c r="F48" s="53" t="s">
        <v>122</v>
      </c>
      <c r="G48" s="51">
        <v>25</v>
      </c>
      <c r="H48" s="27"/>
      <c r="I48" s="54"/>
      <c r="J48" s="50">
        <f t="shared" si="0"/>
        <v>0</v>
      </c>
      <c r="K48" s="29"/>
      <c r="L48" s="30"/>
      <c r="M48" s="8"/>
    </row>
    <row r="49" spans="1:13" s="31" customFormat="1" ht="119.25" customHeight="1">
      <c r="A49" s="32">
        <v>44</v>
      </c>
      <c r="B49" s="23" t="s">
        <v>77</v>
      </c>
      <c r="C49" s="55"/>
      <c r="D49" s="53" t="s">
        <v>78</v>
      </c>
      <c r="E49" s="53" t="s">
        <v>114</v>
      </c>
      <c r="F49" s="53" t="s">
        <v>122</v>
      </c>
      <c r="G49" s="51">
        <v>20</v>
      </c>
      <c r="H49" s="27"/>
      <c r="I49" s="54"/>
      <c r="J49" s="50">
        <f t="shared" si="0"/>
        <v>0</v>
      </c>
      <c r="K49" s="29"/>
      <c r="L49" s="30"/>
      <c r="M49" s="8"/>
    </row>
    <row r="50" spans="1:13" s="31" customFormat="1" ht="142.5" customHeight="1">
      <c r="A50" s="22">
        <v>45</v>
      </c>
      <c r="B50" s="23" t="s">
        <v>48</v>
      </c>
      <c r="C50" s="55"/>
      <c r="D50" s="53" t="s">
        <v>79</v>
      </c>
      <c r="E50" s="53" t="s">
        <v>114</v>
      </c>
      <c r="F50" s="53" t="s">
        <v>122</v>
      </c>
      <c r="G50" s="51">
        <v>10</v>
      </c>
      <c r="H50" s="27"/>
      <c r="I50" s="54"/>
      <c r="J50" s="50">
        <f t="shared" si="0"/>
        <v>0</v>
      </c>
      <c r="K50" s="29"/>
      <c r="L50" s="30"/>
      <c r="M50" s="8"/>
    </row>
    <row r="51" spans="1:13" s="31" customFormat="1" ht="144.75" customHeight="1">
      <c r="A51" s="22">
        <v>46</v>
      </c>
      <c r="B51" s="23" t="s">
        <v>80</v>
      </c>
      <c r="C51" s="55"/>
      <c r="D51" s="53" t="s">
        <v>81</v>
      </c>
      <c r="E51" s="53" t="s">
        <v>114</v>
      </c>
      <c r="F51" s="61" t="s">
        <v>122</v>
      </c>
      <c r="G51" s="51">
        <v>5</v>
      </c>
      <c r="H51" s="27"/>
      <c r="I51" s="54"/>
      <c r="J51" s="50">
        <f t="shared" si="0"/>
        <v>0</v>
      </c>
      <c r="K51" s="29"/>
      <c r="L51" s="30"/>
      <c r="M51" s="8"/>
    </row>
    <row r="52" spans="1:13" s="31" customFormat="1" ht="49.5" customHeight="1">
      <c r="A52" s="32">
        <v>47</v>
      </c>
      <c r="B52" s="23" t="s">
        <v>82</v>
      </c>
      <c r="C52" s="112"/>
      <c r="D52" s="53" t="s">
        <v>83</v>
      </c>
      <c r="E52" s="123" t="s">
        <v>108</v>
      </c>
      <c r="F52" s="123" t="s">
        <v>84</v>
      </c>
      <c r="G52" s="62">
        <v>1000</v>
      </c>
      <c r="H52" s="27"/>
      <c r="I52" s="54"/>
      <c r="J52" s="50">
        <f t="shared" si="0"/>
        <v>0</v>
      </c>
      <c r="K52" s="29"/>
      <c r="L52" s="30"/>
      <c r="M52" s="8"/>
    </row>
    <row r="53" spans="1:13" s="31" customFormat="1" ht="42.75" customHeight="1">
      <c r="A53" s="22">
        <v>48</v>
      </c>
      <c r="B53" s="23" t="s">
        <v>85</v>
      </c>
      <c r="C53" s="113"/>
      <c r="D53" s="53" t="s">
        <v>86</v>
      </c>
      <c r="E53" s="124"/>
      <c r="F53" s="124"/>
      <c r="G53" s="51">
        <v>50</v>
      </c>
      <c r="H53" s="27"/>
      <c r="I53" s="54"/>
      <c r="J53" s="50">
        <f t="shared" si="0"/>
        <v>0</v>
      </c>
      <c r="K53" s="29"/>
      <c r="L53" s="30"/>
      <c r="M53" s="8"/>
    </row>
    <row r="54" spans="1:13" s="31" customFormat="1" ht="51.75" customHeight="1">
      <c r="A54" s="22">
        <v>49</v>
      </c>
      <c r="B54" s="23" t="s">
        <v>87</v>
      </c>
      <c r="C54" s="113"/>
      <c r="D54" s="53" t="s">
        <v>88</v>
      </c>
      <c r="E54" s="133"/>
      <c r="F54" s="125"/>
      <c r="G54" s="51">
        <v>50</v>
      </c>
      <c r="H54" s="27"/>
      <c r="I54" s="54"/>
      <c r="J54" s="50">
        <f t="shared" si="0"/>
        <v>0</v>
      </c>
      <c r="K54" s="29"/>
      <c r="L54" s="30"/>
      <c r="M54" s="8"/>
    </row>
    <row r="55" spans="1:13" s="31" customFormat="1" ht="97.5" customHeight="1">
      <c r="A55" s="22">
        <v>50</v>
      </c>
      <c r="B55" s="23" t="s">
        <v>89</v>
      </c>
      <c r="C55" s="126"/>
      <c r="D55" s="63" t="s">
        <v>90</v>
      </c>
      <c r="E55" s="64" t="s">
        <v>109</v>
      </c>
      <c r="F55" s="65" t="s">
        <v>91</v>
      </c>
      <c r="G55" s="44">
        <v>40</v>
      </c>
      <c r="H55" s="27"/>
      <c r="I55" s="54"/>
      <c r="J55" s="50">
        <f t="shared" si="0"/>
        <v>0</v>
      </c>
      <c r="K55" s="29"/>
      <c r="L55" s="30"/>
      <c r="M55" s="8"/>
    </row>
    <row r="56" spans="1:13" s="31" customFormat="1" ht="75" customHeight="1">
      <c r="A56" s="32">
        <v>51</v>
      </c>
      <c r="B56" s="23" t="s">
        <v>92</v>
      </c>
      <c r="C56" s="127"/>
      <c r="D56" s="63" t="s">
        <v>93</v>
      </c>
      <c r="E56" s="56" t="s">
        <v>109</v>
      </c>
      <c r="F56" s="66" t="s">
        <v>91</v>
      </c>
      <c r="G56" s="51">
        <v>160</v>
      </c>
      <c r="H56" s="27"/>
      <c r="I56" s="54"/>
      <c r="J56" s="50">
        <f t="shared" si="0"/>
        <v>0</v>
      </c>
      <c r="K56" s="29"/>
      <c r="L56" s="30"/>
      <c r="M56" s="8"/>
    </row>
    <row r="57" spans="1:13" s="31" customFormat="1" ht="72" customHeight="1">
      <c r="A57" s="22">
        <v>52</v>
      </c>
      <c r="B57" s="23" t="s">
        <v>94</v>
      </c>
      <c r="C57" s="128"/>
      <c r="D57" s="53" t="s">
        <v>95</v>
      </c>
      <c r="E57" s="56" t="s">
        <v>108</v>
      </c>
      <c r="F57" s="53" t="s">
        <v>122</v>
      </c>
      <c r="G57" s="51">
        <v>1</v>
      </c>
      <c r="H57" s="27"/>
      <c r="I57" s="54"/>
      <c r="J57" s="50">
        <f t="shared" si="0"/>
        <v>0</v>
      </c>
      <c r="K57" s="29"/>
      <c r="L57" s="30"/>
      <c r="M57" s="8"/>
    </row>
    <row r="58" spans="1:13" s="31" customFormat="1" ht="83.25" customHeight="1">
      <c r="A58" s="22">
        <v>53</v>
      </c>
      <c r="B58" s="23" t="s">
        <v>94</v>
      </c>
      <c r="C58" s="129"/>
      <c r="D58" s="53" t="s">
        <v>96</v>
      </c>
      <c r="E58" s="56" t="s">
        <v>108</v>
      </c>
      <c r="F58" s="53" t="s">
        <v>122</v>
      </c>
      <c r="G58" s="51">
        <v>1</v>
      </c>
      <c r="H58" s="27"/>
      <c r="I58" s="54"/>
      <c r="J58" s="50">
        <f t="shared" si="0"/>
        <v>0</v>
      </c>
      <c r="K58" s="29"/>
      <c r="L58" s="30"/>
      <c r="M58" s="8"/>
    </row>
    <row r="59" spans="1:13" s="31" customFormat="1" ht="73.5" customHeight="1">
      <c r="A59" s="32">
        <v>54</v>
      </c>
      <c r="B59" s="23" t="s">
        <v>37</v>
      </c>
      <c r="C59" s="112"/>
      <c r="D59" s="53" t="s">
        <v>97</v>
      </c>
      <c r="E59" s="56" t="s">
        <v>107</v>
      </c>
      <c r="F59" s="56" t="s">
        <v>39</v>
      </c>
      <c r="G59" s="51">
        <v>1</v>
      </c>
      <c r="H59" s="27"/>
      <c r="I59" s="54"/>
      <c r="J59" s="50">
        <f t="shared" si="0"/>
        <v>0</v>
      </c>
      <c r="K59" s="29"/>
      <c r="L59" s="30"/>
      <c r="M59" s="8"/>
    </row>
    <row r="60" spans="1:13" s="31" customFormat="1" ht="85.5" customHeight="1" thickBot="1">
      <c r="A60" s="67">
        <v>55</v>
      </c>
      <c r="B60" s="109" t="s">
        <v>37</v>
      </c>
      <c r="C60" s="130"/>
      <c r="D60" s="68" t="s">
        <v>98</v>
      </c>
      <c r="E60" s="69" t="s">
        <v>107</v>
      </c>
      <c r="F60" s="69" t="s">
        <v>39</v>
      </c>
      <c r="G60" s="70">
        <v>1</v>
      </c>
      <c r="H60" s="110"/>
      <c r="I60" s="71"/>
      <c r="J60" s="72">
        <f t="shared" si="0"/>
        <v>0</v>
      </c>
      <c r="K60" s="29"/>
      <c r="L60" s="30"/>
      <c r="M60" s="8"/>
    </row>
    <row r="61" spans="1:13" s="31" customFormat="1" ht="26.25" customHeight="1" thickBot="1">
      <c r="A61" s="73"/>
      <c r="B61" s="131" t="s">
        <v>99</v>
      </c>
      <c r="C61" s="132"/>
      <c r="D61" s="132"/>
      <c r="E61" s="132"/>
      <c r="F61" s="132"/>
      <c r="G61" s="132"/>
      <c r="H61" s="132"/>
      <c r="I61" s="132"/>
      <c r="J61" s="74">
        <f>C61*I61</f>
        <v>0</v>
      </c>
      <c r="K61" s="29">
        <f t="shared" si="1"/>
        <v>0</v>
      </c>
      <c r="L61" s="30">
        <f t="shared" si="2"/>
        <v>0</v>
      </c>
      <c r="M61" s="8"/>
    </row>
    <row r="62" spans="1:13" ht="15.5" hidden="1">
      <c r="A62" s="2"/>
      <c r="B62" s="75"/>
      <c r="C62" s="76"/>
      <c r="D62" s="77"/>
      <c r="E62" s="78"/>
      <c r="F62" s="78"/>
      <c r="G62" s="2"/>
      <c r="H62" s="2"/>
      <c r="I62" s="2"/>
      <c r="J62" s="79">
        <f t="shared" si="0"/>
        <v>0</v>
      </c>
      <c r="K62" s="29">
        <f t="shared" si="1"/>
        <v>0</v>
      </c>
      <c r="L62" s="30">
        <f t="shared" si="2"/>
        <v>0</v>
      </c>
    </row>
    <row r="63" spans="1:13" ht="15.5" hidden="1">
      <c r="A63" s="2"/>
      <c r="B63" s="75"/>
      <c r="C63" s="76"/>
      <c r="D63" s="4"/>
      <c r="E63" s="7"/>
      <c r="F63" s="7"/>
      <c r="G63" s="2"/>
      <c r="H63" s="2"/>
      <c r="I63" s="2"/>
      <c r="J63" s="80">
        <f t="shared" si="0"/>
        <v>0</v>
      </c>
      <c r="K63" s="29">
        <f t="shared" si="1"/>
        <v>0</v>
      </c>
      <c r="L63" s="30">
        <f t="shared" si="2"/>
        <v>0</v>
      </c>
    </row>
    <row r="64" spans="1:13" ht="15.5" hidden="1">
      <c r="A64" s="2"/>
      <c r="B64" s="75"/>
      <c r="C64" s="76"/>
      <c r="D64" s="4"/>
      <c r="E64" s="7"/>
      <c r="F64" s="7"/>
      <c r="G64" s="2"/>
      <c r="H64" s="2"/>
      <c r="I64" s="2"/>
      <c r="J64" s="80">
        <f t="shared" si="0"/>
        <v>0</v>
      </c>
      <c r="K64" s="29">
        <f t="shared" si="1"/>
        <v>0</v>
      </c>
      <c r="L64" s="30">
        <f t="shared" si="2"/>
        <v>0</v>
      </c>
    </row>
    <row r="65" spans="1:12" ht="15.5" hidden="1">
      <c r="A65" s="2"/>
      <c r="B65" s="75"/>
      <c r="C65" s="76"/>
      <c r="D65" s="4"/>
      <c r="E65" s="7"/>
      <c r="F65" s="7"/>
      <c r="G65" s="2"/>
      <c r="H65" s="2"/>
      <c r="I65" s="2"/>
      <c r="J65" s="80">
        <f t="shared" si="0"/>
        <v>0</v>
      </c>
      <c r="K65" s="29">
        <f t="shared" si="1"/>
        <v>0</v>
      </c>
      <c r="L65" s="30">
        <f t="shared" si="2"/>
        <v>0</v>
      </c>
    </row>
    <row r="66" spans="1:12" ht="15.5" hidden="1">
      <c r="A66" s="2"/>
      <c r="B66" s="75"/>
      <c r="C66" s="76"/>
      <c r="D66" s="4"/>
      <c r="E66" s="7"/>
      <c r="F66" s="7"/>
      <c r="G66" s="2"/>
      <c r="H66" s="2"/>
      <c r="I66" s="2"/>
      <c r="J66" s="80">
        <f t="shared" si="0"/>
        <v>0</v>
      </c>
      <c r="K66" s="29">
        <f t="shared" si="1"/>
        <v>0</v>
      </c>
      <c r="L66" s="30">
        <f t="shared" si="2"/>
        <v>0</v>
      </c>
    </row>
    <row r="67" spans="1:12" ht="15.5" hidden="1">
      <c r="A67" s="2"/>
      <c r="B67" s="75"/>
      <c r="C67" s="76"/>
      <c r="D67" s="4"/>
      <c r="E67" s="7"/>
      <c r="F67" s="7"/>
      <c r="G67" s="2"/>
      <c r="H67" s="2"/>
      <c r="I67" s="2"/>
      <c r="J67" s="80">
        <f t="shared" si="0"/>
        <v>0</v>
      </c>
      <c r="K67" s="29">
        <f t="shared" si="1"/>
        <v>0</v>
      </c>
      <c r="L67" s="30">
        <f t="shared" si="2"/>
        <v>0</v>
      </c>
    </row>
    <row r="68" spans="1:12" ht="15.5" hidden="1">
      <c r="A68" s="2"/>
      <c r="B68" s="75"/>
      <c r="C68" s="76"/>
      <c r="D68" s="4"/>
      <c r="E68" s="7"/>
      <c r="F68" s="7"/>
      <c r="G68" s="2"/>
      <c r="H68" s="2"/>
      <c r="I68" s="2"/>
      <c r="J68" s="80">
        <f t="shared" si="0"/>
        <v>0</v>
      </c>
      <c r="K68" s="29">
        <f t="shared" si="1"/>
        <v>0</v>
      </c>
      <c r="L68" s="30">
        <f t="shared" si="2"/>
        <v>0</v>
      </c>
    </row>
    <row r="69" spans="1:12" ht="15.5" hidden="1">
      <c r="A69" s="2"/>
      <c r="B69" s="3"/>
      <c r="C69" s="4"/>
      <c r="D69" s="4"/>
      <c r="E69" s="7"/>
      <c r="F69" s="7"/>
      <c r="G69" s="2"/>
      <c r="H69" s="2"/>
      <c r="I69" s="2"/>
      <c r="J69" s="80">
        <f t="shared" si="0"/>
        <v>0</v>
      </c>
      <c r="K69" s="29">
        <f t="shared" si="1"/>
        <v>0</v>
      </c>
      <c r="L69" s="30">
        <f t="shared" si="2"/>
        <v>0</v>
      </c>
    </row>
    <row r="70" spans="1:12" ht="15.5" hidden="1">
      <c r="A70" s="2"/>
      <c r="B70" s="3"/>
      <c r="C70" s="4"/>
      <c r="D70" s="4"/>
      <c r="E70" s="7"/>
      <c r="F70" s="7"/>
      <c r="G70" s="2"/>
      <c r="H70" s="2"/>
      <c r="I70" s="2"/>
      <c r="J70" s="80">
        <f t="shared" si="0"/>
        <v>0</v>
      </c>
      <c r="K70" s="29">
        <f t="shared" si="1"/>
        <v>0</v>
      </c>
      <c r="L70" s="30">
        <f t="shared" si="2"/>
        <v>0</v>
      </c>
    </row>
    <row r="71" spans="1:12" ht="15.5" hidden="1">
      <c r="A71" s="2"/>
      <c r="B71" s="3"/>
      <c r="C71" s="4"/>
      <c r="D71" s="4"/>
      <c r="E71" s="7"/>
      <c r="F71" s="7"/>
      <c r="G71" s="2"/>
      <c r="H71" s="2"/>
      <c r="I71" s="2"/>
      <c r="J71" s="80">
        <f t="shared" si="0"/>
        <v>0</v>
      </c>
      <c r="K71" s="29">
        <f t="shared" si="1"/>
        <v>0</v>
      </c>
      <c r="L71" s="30">
        <f t="shared" si="2"/>
        <v>0</v>
      </c>
    </row>
    <row r="72" spans="1:12" ht="15.5" hidden="1">
      <c r="A72" s="2"/>
      <c r="B72" s="3"/>
      <c r="C72" s="4"/>
      <c r="D72" s="4"/>
      <c r="E72" s="7"/>
      <c r="F72" s="7"/>
      <c r="G72" s="2"/>
      <c r="H72" s="2"/>
      <c r="I72" s="2"/>
      <c r="J72" s="80">
        <f t="shared" si="0"/>
        <v>0</v>
      </c>
      <c r="K72" s="29">
        <f t="shared" si="1"/>
        <v>0</v>
      </c>
      <c r="L72" s="30">
        <f t="shared" si="2"/>
        <v>0</v>
      </c>
    </row>
    <row r="73" spans="1:12" ht="15.5" hidden="1">
      <c r="A73" s="2"/>
      <c r="B73" s="3"/>
      <c r="C73" s="4"/>
      <c r="D73" s="4"/>
      <c r="E73" s="7"/>
      <c r="F73" s="7"/>
      <c r="G73" s="2"/>
      <c r="H73" s="2"/>
      <c r="I73" s="2"/>
      <c r="J73" s="80">
        <f t="shared" si="0"/>
        <v>0</v>
      </c>
      <c r="K73" s="29">
        <f t="shared" si="1"/>
        <v>0</v>
      </c>
      <c r="L73" s="30">
        <f t="shared" si="2"/>
        <v>0</v>
      </c>
    </row>
    <row r="74" spans="1:12" ht="15.5" hidden="1">
      <c r="A74" s="2"/>
      <c r="B74" s="3"/>
      <c r="C74" s="4"/>
      <c r="D74" s="4"/>
      <c r="E74" s="7"/>
      <c r="F74" s="7"/>
      <c r="G74" s="2"/>
      <c r="H74" s="2"/>
      <c r="I74" s="2"/>
      <c r="J74" s="80">
        <f t="shared" si="0"/>
        <v>0</v>
      </c>
      <c r="K74" s="29">
        <f t="shared" si="1"/>
        <v>0</v>
      </c>
      <c r="L74" s="30">
        <f t="shared" si="2"/>
        <v>0</v>
      </c>
    </row>
    <row r="75" spans="1:12" ht="15.5" hidden="1">
      <c r="A75" s="2"/>
      <c r="B75" s="3"/>
      <c r="C75" s="4"/>
      <c r="D75" s="4"/>
      <c r="E75" s="7"/>
      <c r="F75" s="7"/>
      <c r="G75" s="2"/>
      <c r="H75" s="2"/>
      <c r="I75" s="2"/>
      <c r="J75" s="80">
        <f t="shared" si="0"/>
        <v>0</v>
      </c>
      <c r="K75" s="29">
        <f t="shared" si="1"/>
        <v>0</v>
      </c>
      <c r="L75" s="30">
        <f t="shared" si="2"/>
        <v>0</v>
      </c>
    </row>
    <row r="76" spans="1:12" ht="15.5" hidden="1">
      <c r="A76" s="2"/>
      <c r="B76" s="5"/>
      <c r="C76" s="6"/>
      <c r="D76" s="6"/>
      <c r="E76" s="81"/>
      <c r="F76" s="81"/>
      <c r="G76" s="82"/>
      <c r="H76" s="82"/>
      <c r="I76" s="82"/>
      <c r="J76" s="80">
        <f t="shared" si="0"/>
        <v>0</v>
      </c>
      <c r="K76" s="29">
        <f t="shared" si="1"/>
        <v>0</v>
      </c>
      <c r="L76" s="30">
        <f t="shared" si="2"/>
        <v>0</v>
      </c>
    </row>
    <row r="77" spans="1:12" ht="15.5" hidden="1">
      <c r="A77" s="2"/>
      <c r="B77" s="83"/>
      <c r="C77" s="84"/>
      <c r="D77" s="84"/>
      <c r="E77" s="85"/>
      <c r="F77" s="85"/>
      <c r="G77" s="86"/>
      <c r="H77" s="86"/>
      <c r="I77" s="86"/>
      <c r="J77" s="80">
        <f t="shared" si="0"/>
        <v>0</v>
      </c>
      <c r="K77" s="29">
        <f t="shared" si="1"/>
        <v>0</v>
      </c>
      <c r="L77" s="30">
        <f t="shared" si="2"/>
        <v>0</v>
      </c>
    </row>
    <row r="78" spans="1:12" ht="15.5" hidden="1">
      <c r="A78" s="2"/>
      <c r="B78" s="3"/>
      <c r="C78" s="4"/>
      <c r="D78" s="4"/>
      <c r="E78" s="7"/>
      <c r="F78" s="7"/>
      <c r="G78" s="2"/>
      <c r="H78" s="2"/>
      <c r="I78" s="2"/>
      <c r="J78" s="80">
        <f t="shared" si="0"/>
        <v>0</v>
      </c>
      <c r="K78" s="29">
        <f t="shared" si="1"/>
        <v>0</v>
      </c>
      <c r="L78" s="30">
        <f t="shared" si="2"/>
        <v>0</v>
      </c>
    </row>
    <row r="79" spans="1:12" ht="15.5" hidden="1">
      <c r="A79" s="2"/>
      <c r="B79" s="3"/>
      <c r="C79" s="4"/>
      <c r="D79" s="4"/>
      <c r="E79" s="7"/>
      <c r="F79" s="7"/>
      <c r="G79" s="2"/>
      <c r="H79" s="2"/>
      <c r="I79" s="2"/>
      <c r="J79" s="80">
        <f t="shared" si="0"/>
        <v>0</v>
      </c>
      <c r="K79" s="29">
        <f t="shared" si="1"/>
        <v>0</v>
      </c>
      <c r="L79" s="30">
        <f t="shared" si="2"/>
        <v>0</v>
      </c>
    </row>
    <row r="80" spans="1:12" ht="15.5" hidden="1">
      <c r="A80" s="2"/>
      <c r="B80" s="3"/>
      <c r="C80" s="4"/>
      <c r="D80" s="4"/>
      <c r="E80" s="7"/>
      <c r="F80" s="7"/>
      <c r="G80" s="2"/>
      <c r="H80" s="2"/>
      <c r="I80" s="2"/>
      <c r="J80" s="80">
        <f t="shared" si="0"/>
        <v>0</v>
      </c>
      <c r="K80" s="29">
        <f t="shared" si="1"/>
        <v>0</v>
      </c>
      <c r="L80" s="30">
        <f t="shared" si="2"/>
        <v>0</v>
      </c>
    </row>
    <row r="81" spans="1:12" ht="15.5" hidden="1">
      <c r="A81" s="2"/>
      <c r="B81" s="3"/>
      <c r="C81" s="4"/>
      <c r="D81" s="4"/>
      <c r="E81" s="7"/>
      <c r="F81" s="7"/>
      <c r="G81" s="2"/>
      <c r="H81" s="2"/>
      <c r="I81" s="2"/>
      <c r="J81" s="80">
        <f t="shared" si="0"/>
        <v>0</v>
      </c>
      <c r="K81" s="29">
        <f t="shared" si="1"/>
        <v>0</v>
      </c>
      <c r="L81" s="30">
        <f t="shared" si="2"/>
        <v>0</v>
      </c>
    </row>
    <row r="82" spans="1:12" ht="15.5" hidden="1">
      <c r="A82" s="2"/>
      <c r="B82" s="3"/>
      <c r="C82" s="4"/>
      <c r="D82" s="4"/>
      <c r="E82" s="7"/>
      <c r="F82" s="7"/>
      <c r="G82" s="2"/>
      <c r="H82" s="2"/>
      <c r="I82" s="2"/>
      <c r="J82" s="80">
        <f t="shared" si="0"/>
        <v>0</v>
      </c>
      <c r="K82" s="29">
        <f t="shared" si="1"/>
        <v>0</v>
      </c>
      <c r="L82" s="30">
        <f t="shared" si="2"/>
        <v>0</v>
      </c>
    </row>
    <row r="83" spans="1:12" ht="15.5" hidden="1">
      <c r="A83" s="2"/>
      <c r="B83" s="3"/>
      <c r="C83" s="4"/>
      <c r="D83" s="4"/>
      <c r="E83" s="7"/>
      <c r="F83" s="7"/>
      <c r="G83" s="2"/>
      <c r="H83" s="2"/>
      <c r="I83" s="2"/>
      <c r="J83" s="80">
        <f t="shared" si="0"/>
        <v>0</v>
      </c>
      <c r="K83" s="29">
        <f t="shared" si="1"/>
        <v>0</v>
      </c>
      <c r="L83" s="30">
        <f t="shared" si="2"/>
        <v>0</v>
      </c>
    </row>
    <row r="84" spans="1:12" ht="15.5" hidden="1">
      <c r="A84" s="2"/>
      <c r="B84" s="87"/>
      <c r="C84" s="88"/>
      <c r="D84" s="4"/>
      <c r="E84" s="7"/>
      <c r="F84" s="7"/>
      <c r="G84" s="2"/>
      <c r="H84" s="2"/>
      <c r="I84" s="2"/>
      <c r="J84" s="80">
        <f t="shared" si="0"/>
        <v>0</v>
      </c>
      <c r="K84" s="29">
        <f t="shared" si="1"/>
        <v>0</v>
      </c>
      <c r="L84" s="30">
        <f t="shared" si="2"/>
        <v>0</v>
      </c>
    </row>
    <row r="85" spans="1:12" ht="15.5" hidden="1">
      <c r="A85" s="2"/>
      <c r="B85" s="3"/>
      <c r="C85" s="4"/>
      <c r="D85" s="4"/>
      <c r="E85" s="7"/>
      <c r="F85" s="7"/>
      <c r="G85" s="2"/>
      <c r="H85" s="2"/>
      <c r="I85" s="2"/>
      <c r="J85" s="80">
        <f t="shared" si="0"/>
        <v>0</v>
      </c>
      <c r="K85" s="29">
        <f t="shared" si="1"/>
        <v>0</v>
      </c>
      <c r="L85" s="30">
        <f t="shared" si="2"/>
        <v>0</v>
      </c>
    </row>
    <row r="86" spans="1:12" ht="15.5" hidden="1">
      <c r="A86" s="2"/>
      <c r="B86" s="3"/>
      <c r="C86" s="4"/>
      <c r="D86" s="4"/>
      <c r="E86" s="7"/>
      <c r="F86" s="7"/>
      <c r="G86" s="2"/>
      <c r="H86" s="2"/>
      <c r="I86" s="2"/>
      <c r="J86" s="80">
        <f t="shared" si="0"/>
        <v>0</v>
      </c>
      <c r="K86" s="29">
        <f t="shared" si="1"/>
        <v>0</v>
      </c>
      <c r="L86" s="30">
        <f t="shared" si="2"/>
        <v>0</v>
      </c>
    </row>
    <row r="87" spans="1:12" ht="15.5" hidden="1">
      <c r="A87" s="2"/>
      <c r="B87" s="5"/>
      <c r="C87" s="6"/>
      <c r="D87" s="6"/>
      <c r="E87" s="81"/>
      <c r="F87" s="81"/>
      <c r="G87" s="82"/>
      <c r="H87" s="82"/>
      <c r="I87" s="82"/>
      <c r="J87" s="80">
        <f t="shared" si="0"/>
        <v>0</v>
      </c>
      <c r="K87" s="29">
        <f t="shared" si="1"/>
        <v>0</v>
      </c>
      <c r="L87" s="30">
        <f t="shared" si="2"/>
        <v>0</v>
      </c>
    </row>
    <row r="88" spans="1:12" ht="15.5" hidden="1">
      <c r="A88" s="2"/>
      <c r="B88" s="83"/>
      <c r="C88" s="84"/>
      <c r="D88" s="84"/>
      <c r="E88" s="85"/>
      <c r="F88" s="85"/>
      <c r="G88" s="86"/>
      <c r="H88" s="86"/>
      <c r="I88" s="86"/>
      <c r="J88" s="80">
        <f t="shared" si="0"/>
        <v>0</v>
      </c>
      <c r="K88" s="29">
        <f t="shared" si="1"/>
        <v>0</v>
      </c>
      <c r="L88" s="30">
        <f t="shared" si="2"/>
        <v>0</v>
      </c>
    </row>
    <row r="89" spans="1:12" ht="15.5" hidden="1">
      <c r="A89" s="2"/>
      <c r="B89" s="3"/>
      <c r="C89" s="4"/>
      <c r="D89" s="4"/>
      <c r="E89" s="7"/>
      <c r="F89" s="7"/>
      <c r="G89" s="2"/>
      <c r="H89" s="2"/>
      <c r="I89" s="2"/>
      <c r="J89" s="80">
        <f t="shared" si="0"/>
        <v>0</v>
      </c>
      <c r="K89" s="29">
        <f t="shared" si="1"/>
        <v>0</v>
      </c>
      <c r="L89" s="30">
        <f t="shared" si="2"/>
        <v>0</v>
      </c>
    </row>
    <row r="90" spans="1:12" ht="15.5" hidden="1">
      <c r="A90" s="2"/>
      <c r="B90" s="3"/>
      <c r="C90" s="4"/>
      <c r="D90" s="4"/>
      <c r="E90" s="7"/>
      <c r="F90" s="7"/>
      <c r="G90" s="2"/>
      <c r="H90" s="2"/>
      <c r="I90" s="2"/>
      <c r="J90" s="80">
        <f t="shared" si="0"/>
        <v>0</v>
      </c>
      <c r="K90" s="29">
        <f t="shared" si="1"/>
        <v>0</v>
      </c>
      <c r="L90" s="30">
        <f t="shared" si="2"/>
        <v>0</v>
      </c>
    </row>
    <row r="91" spans="1:12" ht="15.5" hidden="1">
      <c r="A91" s="2"/>
      <c r="B91" s="3"/>
      <c r="C91" s="4"/>
      <c r="D91" s="4"/>
      <c r="E91" s="7"/>
      <c r="F91" s="7"/>
      <c r="G91" s="2"/>
      <c r="H91" s="2"/>
      <c r="I91" s="2"/>
      <c r="J91" s="80">
        <f t="shared" si="0"/>
        <v>0</v>
      </c>
      <c r="K91" s="29">
        <f t="shared" si="1"/>
        <v>0</v>
      </c>
      <c r="L91" s="30">
        <f t="shared" si="2"/>
        <v>0</v>
      </c>
    </row>
    <row r="92" spans="1:12" ht="15.5" hidden="1">
      <c r="A92" s="2"/>
      <c r="B92" s="3"/>
      <c r="C92" s="4"/>
      <c r="D92" s="4"/>
      <c r="E92" s="7"/>
      <c r="F92" s="7"/>
      <c r="G92" s="2"/>
      <c r="H92" s="2"/>
      <c r="I92" s="2"/>
      <c r="J92" s="80">
        <f t="shared" si="0"/>
        <v>0</v>
      </c>
      <c r="K92" s="29">
        <f t="shared" si="1"/>
        <v>0</v>
      </c>
      <c r="L92" s="30">
        <f t="shared" si="2"/>
        <v>0</v>
      </c>
    </row>
    <row r="93" spans="1:12" ht="15.5" hidden="1">
      <c r="A93" s="2"/>
      <c r="B93" s="3"/>
      <c r="C93" s="4"/>
      <c r="D93" s="4"/>
      <c r="E93" s="7"/>
      <c r="F93" s="7"/>
      <c r="G93" s="2"/>
      <c r="H93" s="2"/>
      <c r="I93" s="2"/>
      <c r="J93" s="80">
        <f t="shared" si="0"/>
        <v>0</v>
      </c>
      <c r="K93" s="29">
        <f t="shared" si="1"/>
        <v>0</v>
      </c>
      <c r="L93" s="30">
        <f t="shared" si="2"/>
        <v>0</v>
      </c>
    </row>
    <row r="94" spans="1:12" ht="15.5" hidden="1">
      <c r="A94" s="2"/>
      <c r="B94" s="3"/>
      <c r="C94" s="4"/>
      <c r="D94" s="4"/>
      <c r="E94" s="7"/>
      <c r="F94" s="7"/>
      <c r="G94" s="2"/>
      <c r="H94" s="2"/>
      <c r="I94" s="2"/>
      <c r="J94" s="80">
        <f t="shared" si="0"/>
        <v>0</v>
      </c>
      <c r="K94" s="29">
        <f t="shared" si="1"/>
        <v>0</v>
      </c>
      <c r="L94" s="30">
        <f t="shared" si="2"/>
        <v>0</v>
      </c>
    </row>
    <row r="95" spans="1:12" ht="15.5" hidden="1">
      <c r="A95" s="2"/>
      <c r="B95" s="3"/>
      <c r="C95" s="4"/>
      <c r="D95" s="4"/>
      <c r="E95" s="7"/>
      <c r="F95" s="7"/>
      <c r="G95" s="2"/>
      <c r="H95" s="2"/>
      <c r="I95" s="2"/>
      <c r="J95" s="80">
        <f t="shared" si="0"/>
        <v>0</v>
      </c>
      <c r="K95" s="29">
        <f t="shared" si="1"/>
        <v>0</v>
      </c>
      <c r="L95" s="30">
        <f t="shared" si="2"/>
        <v>0</v>
      </c>
    </row>
    <row r="96" spans="1:12" ht="15.5" hidden="1">
      <c r="A96" s="2"/>
      <c r="B96" s="3"/>
      <c r="C96" s="4"/>
      <c r="D96" s="4"/>
      <c r="E96" s="7"/>
      <c r="F96" s="7"/>
      <c r="G96" s="2"/>
      <c r="H96" s="2"/>
      <c r="I96" s="2"/>
      <c r="J96" s="80">
        <f t="shared" si="0"/>
        <v>0</v>
      </c>
      <c r="K96" s="29">
        <f t="shared" si="1"/>
        <v>0</v>
      </c>
      <c r="L96" s="30">
        <f t="shared" si="2"/>
        <v>0</v>
      </c>
    </row>
    <row r="97" spans="1:12" ht="15.5" hidden="1">
      <c r="A97" s="2"/>
      <c r="B97" s="3"/>
      <c r="C97" s="4"/>
      <c r="D97" s="4"/>
      <c r="E97" s="7"/>
      <c r="F97" s="7"/>
      <c r="G97" s="2"/>
      <c r="H97" s="2"/>
      <c r="I97" s="2"/>
      <c r="J97" s="80">
        <f t="shared" si="0"/>
        <v>0</v>
      </c>
      <c r="K97" s="29">
        <f t="shared" si="1"/>
        <v>0</v>
      </c>
      <c r="L97" s="30">
        <f t="shared" si="2"/>
        <v>0</v>
      </c>
    </row>
    <row r="98" spans="1:12" ht="22.15" customHeight="1">
      <c r="A98" s="2"/>
      <c r="B98" s="135" t="s">
        <v>100</v>
      </c>
      <c r="C98" s="136"/>
      <c r="D98" s="136"/>
      <c r="E98" s="136"/>
      <c r="F98" s="136"/>
      <c r="G98" s="136"/>
      <c r="H98" s="136"/>
      <c r="I98" s="137"/>
      <c r="J98" s="89">
        <f>SUM(J6:J97)</f>
        <v>0</v>
      </c>
      <c r="K98" s="90" t="s">
        <v>101</v>
      </c>
      <c r="L98" s="91" t="s">
        <v>102</v>
      </c>
    </row>
    <row r="99" spans="1:12" ht="22.15" customHeight="1">
      <c r="A99" s="2"/>
      <c r="B99" s="117" t="s">
        <v>103</v>
      </c>
      <c r="C99" s="118"/>
      <c r="D99" s="118"/>
      <c r="E99" s="118"/>
      <c r="F99" s="118"/>
      <c r="G99" s="118"/>
      <c r="H99" s="118"/>
      <c r="I99" s="119"/>
      <c r="J99" s="92">
        <f>J98*0.21</f>
        <v>0</v>
      </c>
      <c r="K99" s="93">
        <f>SUM(K6:K61)</f>
        <v>0</v>
      </c>
      <c r="L99" s="94" t="s">
        <v>102</v>
      </c>
    </row>
    <row r="100" spans="1:12" ht="18" hidden="1" customHeight="1">
      <c r="B100" s="95"/>
      <c r="C100" s="96"/>
      <c r="D100" s="97"/>
      <c r="E100" s="98"/>
      <c r="F100" s="98"/>
      <c r="G100" s="99"/>
      <c r="H100" s="99"/>
      <c r="I100" s="99"/>
      <c r="J100" s="100"/>
      <c r="K100" s="101"/>
      <c r="L100" s="102"/>
    </row>
    <row r="101" spans="1:12" ht="18" hidden="1" customHeight="1">
      <c r="B101" s="95"/>
      <c r="C101" s="96"/>
      <c r="D101" s="97"/>
      <c r="E101" s="98"/>
      <c r="F101" s="98"/>
      <c r="G101" s="99"/>
      <c r="H101" s="99"/>
      <c r="I101" s="99"/>
      <c r="J101" s="100"/>
      <c r="K101" s="101"/>
      <c r="L101" s="102"/>
    </row>
    <row r="102" spans="1:12" ht="18" hidden="1" customHeight="1">
      <c r="B102" s="95"/>
      <c r="C102" s="96"/>
      <c r="D102" s="97"/>
      <c r="E102" s="98"/>
      <c r="F102" s="98"/>
      <c r="G102" s="99"/>
      <c r="H102" s="99"/>
      <c r="I102" s="99"/>
      <c r="J102" s="100"/>
      <c r="K102" s="101"/>
      <c r="L102" s="102"/>
    </row>
    <row r="103" spans="1:12" ht="17.5" hidden="1">
      <c r="B103" s="95"/>
      <c r="C103" s="96"/>
      <c r="D103" s="97"/>
      <c r="E103" s="98"/>
      <c r="F103" s="98"/>
      <c r="G103" s="99"/>
      <c r="H103" s="99"/>
      <c r="I103" s="99"/>
      <c r="J103" s="100"/>
      <c r="K103" s="101"/>
      <c r="L103" s="102"/>
    </row>
    <row r="104" spans="1:12" ht="17.5" hidden="1">
      <c r="B104" s="95"/>
      <c r="C104" s="96"/>
      <c r="D104" s="97"/>
      <c r="E104" s="98"/>
      <c r="F104" s="98"/>
      <c r="G104" s="99"/>
      <c r="H104" s="99"/>
      <c r="I104" s="99"/>
      <c r="J104" s="100"/>
      <c r="K104" s="101"/>
      <c r="L104" s="102"/>
    </row>
    <row r="105" spans="1:12" ht="17.5" hidden="1">
      <c r="B105" s="95"/>
      <c r="C105" s="96"/>
      <c r="D105" s="97"/>
      <c r="E105" s="98"/>
      <c r="F105" s="98"/>
      <c r="G105" s="99"/>
      <c r="H105" s="99"/>
      <c r="I105" s="99"/>
      <c r="J105" s="100"/>
      <c r="K105" s="101"/>
      <c r="L105" s="102"/>
    </row>
    <row r="106" spans="1:12" ht="17.5" hidden="1">
      <c r="B106" s="95"/>
      <c r="C106" s="96"/>
      <c r="D106" s="97"/>
      <c r="E106" s="98"/>
      <c r="F106" s="98"/>
      <c r="G106" s="99"/>
      <c r="H106" s="99"/>
      <c r="I106" s="99"/>
      <c r="J106" s="100"/>
      <c r="K106" s="101"/>
      <c r="L106" s="102"/>
    </row>
    <row r="107" spans="1:12" ht="17.5" hidden="1">
      <c r="B107" s="95"/>
      <c r="C107" s="96"/>
      <c r="D107" s="97"/>
      <c r="E107" s="98"/>
      <c r="F107" s="98"/>
      <c r="G107" s="99"/>
      <c r="H107" s="99"/>
      <c r="I107" s="99"/>
      <c r="J107" s="100"/>
      <c r="K107" s="101"/>
      <c r="L107" s="102"/>
    </row>
    <row r="108" spans="1:12" ht="17.5" hidden="1">
      <c r="B108" s="95"/>
      <c r="C108" s="96"/>
      <c r="D108" s="97"/>
      <c r="E108" s="98"/>
      <c r="F108" s="98"/>
      <c r="G108" s="99"/>
      <c r="H108" s="99"/>
      <c r="I108" s="99"/>
      <c r="J108" s="100"/>
      <c r="K108" s="101"/>
      <c r="L108" s="102"/>
    </row>
    <row r="109" spans="1:12" ht="17.5" hidden="1">
      <c r="B109" s="95"/>
      <c r="C109" s="96"/>
      <c r="D109" s="97"/>
      <c r="E109" s="98"/>
      <c r="F109" s="98"/>
      <c r="G109" s="99"/>
      <c r="H109" s="99"/>
      <c r="I109" s="99"/>
      <c r="J109" s="100"/>
      <c r="K109" s="101"/>
      <c r="L109" s="102"/>
    </row>
    <row r="110" spans="1:12" ht="17.5" hidden="1">
      <c r="B110" s="95"/>
      <c r="C110" s="96"/>
      <c r="D110" s="97"/>
      <c r="E110" s="98"/>
      <c r="F110" s="98"/>
      <c r="G110" s="99"/>
      <c r="H110" s="99"/>
      <c r="I110" s="99"/>
      <c r="J110" s="100"/>
      <c r="K110" s="101"/>
      <c r="L110" s="102"/>
    </row>
    <row r="111" spans="1:12" ht="17.5" hidden="1">
      <c r="B111" s="95"/>
      <c r="C111" s="96"/>
      <c r="D111" s="97"/>
      <c r="E111" s="98"/>
      <c r="F111" s="98"/>
      <c r="G111" s="99"/>
      <c r="H111" s="99"/>
      <c r="I111" s="99"/>
      <c r="J111" s="100"/>
      <c r="K111" s="101"/>
      <c r="L111" s="102"/>
    </row>
    <row r="112" spans="1:12" ht="17.5" hidden="1">
      <c r="B112" s="95"/>
      <c r="C112" s="96"/>
      <c r="D112" s="97"/>
      <c r="E112" s="98"/>
      <c r="F112" s="98"/>
      <c r="G112" s="99"/>
      <c r="H112" s="99"/>
      <c r="I112" s="99"/>
      <c r="J112" s="100"/>
      <c r="K112" s="101"/>
      <c r="L112" s="102"/>
    </row>
    <row r="113" spans="2:12" ht="17.5" hidden="1">
      <c r="B113" s="95"/>
      <c r="C113" s="96"/>
      <c r="D113" s="97"/>
      <c r="E113" s="98"/>
      <c r="F113" s="98"/>
      <c r="G113" s="99"/>
      <c r="H113" s="99"/>
      <c r="I113" s="99"/>
      <c r="J113" s="100"/>
      <c r="K113" s="101"/>
      <c r="L113" s="102"/>
    </row>
    <row r="114" spans="2:12" ht="17.5" hidden="1">
      <c r="B114" s="95"/>
      <c r="C114" s="96"/>
      <c r="D114" s="97"/>
      <c r="E114" s="98"/>
      <c r="F114" s="98"/>
      <c r="G114" s="99"/>
      <c r="H114" s="99"/>
      <c r="I114" s="99"/>
      <c r="J114" s="100"/>
      <c r="K114" s="101"/>
      <c r="L114" s="102"/>
    </row>
    <row r="115" spans="2:12" ht="17.5" hidden="1">
      <c r="B115" s="95"/>
      <c r="C115" s="96"/>
      <c r="D115" s="97"/>
      <c r="E115" s="98"/>
      <c r="F115" s="98"/>
      <c r="G115" s="99"/>
      <c r="H115" s="99"/>
      <c r="I115" s="99"/>
      <c r="J115" s="100"/>
      <c r="K115" s="101"/>
      <c r="L115" s="102"/>
    </row>
    <row r="116" spans="2:12" ht="17.5" hidden="1">
      <c r="B116" s="95"/>
      <c r="C116" s="96"/>
      <c r="D116" s="97"/>
      <c r="E116" s="98"/>
      <c r="F116" s="98"/>
      <c r="G116" s="99"/>
      <c r="H116" s="99"/>
      <c r="I116" s="99"/>
      <c r="J116" s="100"/>
      <c r="K116" s="101"/>
      <c r="L116" s="102"/>
    </row>
    <row r="117" spans="2:12" ht="17.5" hidden="1">
      <c r="B117" s="95"/>
      <c r="C117" s="96"/>
      <c r="D117" s="97"/>
      <c r="E117" s="98"/>
      <c r="F117" s="98"/>
      <c r="G117" s="99"/>
      <c r="H117" s="99"/>
      <c r="I117" s="99"/>
      <c r="J117" s="100"/>
      <c r="K117" s="101"/>
      <c r="L117" s="102"/>
    </row>
    <row r="118" spans="2:12" ht="17.5" hidden="1">
      <c r="B118" s="95"/>
      <c r="C118" s="96"/>
      <c r="D118" s="97"/>
      <c r="E118" s="98"/>
      <c r="F118" s="98"/>
      <c r="G118" s="99"/>
      <c r="H118" s="99"/>
      <c r="I118" s="99"/>
      <c r="J118" s="100"/>
      <c r="K118" s="101"/>
      <c r="L118" s="102"/>
    </row>
    <row r="119" spans="2:12" ht="17.5" hidden="1">
      <c r="B119" s="95"/>
      <c r="C119" s="96"/>
      <c r="D119" s="97"/>
      <c r="E119" s="98"/>
      <c r="F119" s="98"/>
      <c r="G119" s="99"/>
      <c r="H119" s="99"/>
      <c r="I119" s="99"/>
      <c r="J119" s="100"/>
      <c r="K119" s="101"/>
      <c r="L119" s="102"/>
    </row>
    <row r="120" spans="2:12" ht="21.65" customHeight="1" thickBot="1">
      <c r="B120" s="120" t="s">
        <v>104</v>
      </c>
      <c r="C120" s="121"/>
      <c r="D120" s="121"/>
      <c r="E120" s="121"/>
      <c r="F120" s="121"/>
      <c r="G120" s="121"/>
      <c r="H120" s="121"/>
      <c r="I120" s="122"/>
      <c r="J120" s="103">
        <f>J98+J99</f>
        <v>0</v>
      </c>
      <c r="K120" s="104" t="s">
        <v>101</v>
      </c>
      <c r="L120" s="105">
        <f>SUM(L6:L61)</f>
        <v>0</v>
      </c>
    </row>
    <row r="121" spans="2:12">
      <c r="B121" s="106"/>
      <c r="C121" s="106"/>
      <c r="J121" s="107"/>
    </row>
    <row r="122" spans="2:12">
      <c r="J122" s="107"/>
    </row>
    <row r="123" spans="2:12">
      <c r="J123" s="107"/>
    </row>
    <row r="124" spans="2:12">
      <c r="J124" s="107"/>
    </row>
    <row r="125" spans="2:12">
      <c r="J125" s="107"/>
    </row>
    <row r="126" spans="2:12">
      <c r="J126" s="107"/>
    </row>
    <row r="127" spans="2:12">
      <c r="J127" s="107"/>
    </row>
    <row r="128" spans="2:12">
      <c r="J128" s="107"/>
    </row>
    <row r="129" spans="10:10">
      <c r="J129" s="107"/>
    </row>
    <row r="130" spans="10:10">
      <c r="J130" s="107"/>
    </row>
    <row r="131" spans="10:10">
      <c r="J131" s="107"/>
    </row>
    <row r="132" spans="10:10">
      <c r="J132" s="107"/>
    </row>
    <row r="133" spans="10:10">
      <c r="J133" s="107"/>
    </row>
    <row r="134" spans="10:10">
      <c r="J134" s="107"/>
    </row>
    <row r="135" spans="10:10">
      <c r="J135" s="107"/>
    </row>
    <row r="136" spans="10:10">
      <c r="J136" s="107"/>
    </row>
    <row r="137" spans="10:10">
      <c r="J137" s="107"/>
    </row>
    <row r="138" spans="10:10">
      <c r="J138" s="107"/>
    </row>
    <row r="139" spans="10:10">
      <c r="J139" s="107"/>
    </row>
    <row r="140" spans="10:10">
      <c r="J140" s="107"/>
    </row>
    <row r="141" spans="10:10">
      <c r="J141" s="107"/>
    </row>
    <row r="142" spans="10:10">
      <c r="J142" s="107"/>
    </row>
    <row r="143" spans="10:10">
      <c r="J143" s="107"/>
    </row>
    <row r="144" spans="10:10">
      <c r="J144" s="107"/>
    </row>
    <row r="145" spans="10:10">
      <c r="J145" s="107"/>
    </row>
    <row r="146" spans="10:10">
      <c r="J146" s="107"/>
    </row>
    <row r="147" spans="10:10">
      <c r="J147" s="107"/>
    </row>
    <row r="148" spans="10:10">
      <c r="J148" s="107"/>
    </row>
    <row r="149" spans="10:10">
      <c r="J149" s="107"/>
    </row>
    <row r="150" spans="10:10">
      <c r="J150" s="107"/>
    </row>
    <row r="151" spans="10:10">
      <c r="J151" s="107"/>
    </row>
    <row r="152" spans="10:10">
      <c r="J152" s="107"/>
    </row>
    <row r="153" spans="10:10">
      <c r="J153" s="107"/>
    </row>
    <row r="154" spans="10:10">
      <c r="J154" s="107"/>
    </row>
    <row r="155" spans="10:10">
      <c r="J155" s="107"/>
    </row>
    <row r="156" spans="10:10">
      <c r="J156" s="107"/>
    </row>
    <row r="157" spans="10:10">
      <c r="J157" s="107"/>
    </row>
    <row r="158" spans="10:10">
      <c r="J158" s="107"/>
    </row>
    <row r="159" spans="10:10">
      <c r="J159" s="107"/>
    </row>
    <row r="160" spans="10:10">
      <c r="J160" s="107"/>
    </row>
    <row r="161" spans="10:10">
      <c r="J161" s="107"/>
    </row>
    <row r="162" spans="10:10">
      <c r="J162" s="107"/>
    </row>
    <row r="163" spans="10:10">
      <c r="J163" s="107"/>
    </row>
    <row r="164" spans="10:10">
      <c r="J164" s="107"/>
    </row>
    <row r="165" spans="10:10">
      <c r="J165" s="107"/>
    </row>
    <row r="166" spans="10:10">
      <c r="J166" s="107"/>
    </row>
    <row r="167" spans="10:10">
      <c r="J167" s="107"/>
    </row>
    <row r="168" spans="10:10">
      <c r="J168" s="107"/>
    </row>
    <row r="169" spans="10:10">
      <c r="J169" s="107"/>
    </row>
    <row r="170" spans="10:10">
      <c r="J170" s="107"/>
    </row>
    <row r="171" spans="10:10">
      <c r="J171" s="107"/>
    </row>
    <row r="172" spans="10:10">
      <c r="J172" s="107"/>
    </row>
    <row r="173" spans="10:10">
      <c r="J173" s="107"/>
    </row>
    <row r="174" spans="10:10">
      <c r="J174" s="107"/>
    </row>
    <row r="175" spans="10:10">
      <c r="J175" s="107"/>
    </row>
    <row r="176" spans="10:10">
      <c r="J176" s="107"/>
    </row>
    <row r="177" spans="10:10">
      <c r="J177" s="107"/>
    </row>
    <row r="178" spans="10:10">
      <c r="J178" s="107"/>
    </row>
    <row r="179" spans="10:10">
      <c r="J179" s="107"/>
    </row>
    <row r="180" spans="10:10">
      <c r="J180" s="107"/>
    </row>
    <row r="181" spans="10:10">
      <c r="J181" s="107"/>
    </row>
    <row r="182" spans="10:10">
      <c r="J182" s="107"/>
    </row>
    <row r="183" spans="10:10">
      <c r="J183" s="107"/>
    </row>
    <row r="184" spans="10:10">
      <c r="J184" s="107"/>
    </row>
    <row r="185" spans="10:10">
      <c r="J185" s="107"/>
    </row>
    <row r="186" spans="10:10">
      <c r="J186" s="107"/>
    </row>
    <row r="187" spans="10:10">
      <c r="J187" s="107"/>
    </row>
    <row r="188" spans="10:10">
      <c r="J188" s="107"/>
    </row>
    <row r="189" spans="10:10">
      <c r="J189" s="107"/>
    </row>
    <row r="190" spans="10:10">
      <c r="J190" s="107"/>
    </row>
    <row r="191" spans="10:10">
      <c r="J191" s="107"/>
    </row>
    <row r="192" spans="10:10">
      <c r="J192" s="107"/>
    </row>
    <row r="193" spans="4:10">
      <c r="J193" s="107"/>
    </row>
    <row r="194" spans="4:10">
      <c r="J194" s="107"/>
    </row>
    <row r="195" spans="4:10">
      <c r="J195" s="107"/>
    </row>
    <row r="196" spans="4:10">
      <c r="J196" s="107"/>
    </row>
    <row r="197" spans="4:10">
      <c r="D197" s="14"/>
      <c r="J197" s="107"/>
    </row>
    <row r="198" spans="4:10">
      <c r="D198" s="14"/>
      <c r="J198" s="107"/>
    </row>
    <row r="199" spans="4:10">
      <c r="D199" s="14"/>
      <c r="J199" s="107"/>
    </row>
    <row r="200" spans="4:10">
      <c r="D200" s="14"/>
      <c r="J200" s="107"/>
    </row>
    <row r="201" spans="4:10">
      <c r="D201" s="14"/>
      <c r="J201" s="107"/>
    </row>
    <row r="202" spans="4:10">
      <c r="D202" s="14"/>
      <c r="J202" s="107"/>
    </row>
    <row r="203" spans="4:10">
      <c r="D203" s="14"/>
      <c r="J203" s="107"/>
    </row>
    <row r="204" spans="4:10">
      <c r="D204" s="14"/>
      <c r="J204" s="107"/>
    </row>
    <row r="205" spans="4:10">
      <c r="D205" s="14"/>
      <c r="J205" s="107"/>
    </row>
    <row r="206" spans="4:10">
      <c r="D206" s="14"/>
      <c r="J206" s="107"/>
    </row>
    <row r="207" spans="4:10">
      <c r="D207" s="14"/>
      <c r="J207" s="107"/>
    </row>
    <row r="208" spans="4:10">
      <c r="D208" s="14"/>
      <c r="J208" s="107"/>
    </row>
    <row r="209" spans="4:10">
      <c r="D209" s="14"/>
      <c r="J209" s="107"/>
    </row>
    <row r="210" spans="4:10">
      <c r="D210" s="14"/>
      <c r="J210" s="107"/>
    </row>
    <row r="211" spans="4:10">
      <c r="D211" s="14"/>
      <c r="J211" s="107"/>
    </row>
    <row r="212" spans="4:10">
      <c r="D212" s="14"/>
      <c r="J212" s="107"/>
    </row>
    <row r="213" spans="4:10">
      <c r="D213" s="14"/>
      <c r="J213" s="107"/>
    </row>
    <row r="214" spans="4:10">
      <c r="D214" s="14"/>
      <c r="J214" s="107"/>
    </row>
    <row r="215" spans="4:10">
      <c r="D215" s="14"/>
      <c r="J215" s="107"/>
    </row>
    <row r="216" spans="4:10">
      <c r="D216" s="14"/>
      <c r="J216" s="107"/>
    </row>
    <row r="217" spans="4:10">
      <c r="D217" s="14"/>
      <c r="J217" s="107"/>
    </row>
    <row r="218" spans="4:10">
      <c r="D218" s="14"/>
      <c r="J218" s="107"/>
    </row>
    <row r="219" spans="4:10">
      <c r="D219" s="14"/>
      <c r="J219" s="107"/>
    </row>
    <row r="220" spans="4:10">
      <c r="D220" s="14"/>
      <c r="J220" s="107"/>
    </row>
    <row r="221" spans="4:10">
      <c r="D221" s="14"/>
      <c r="J221" s="107"/>
    </row>
    <row r="222" spans="4:10">
      <c r="D222" s="14"/>
      <c r="J222" s="107"/>
    </row>
    <row r="223" spans="4:10">
      <c r="D223" s="14"/>
      <c r="J223" s="107"/>
    </row>
    <row r="224" spans="4:10">
      <c r="D224" s="14"/>
      <c r="J224" s="107"/>
    </row>
    <row r="225" spans="4:10">
      <c r="D225" s="14"/>
      <c r="J225" s="107"/>
    </row>
    <row r="226" spans="4:10">
      <c r="D226" s="14"/>
      <c r="J226" s="107"/>
    </row>
    <row r="227" spans="4:10">
      <c r="D227" s="14"/>
      <c r="J227" s="107"/>
    </row>
    <row r="228" spans="4:10">
      <c r="D228" s="14"/>
      <c r="J228" s="107"/>
    </row>
    <row r="229" spans="4:10">
      <c r="D229" s="14"/>
      <c r="J229" s="107"/>
    </row>
    <row r="230" spans="4:10">
      <c r="D230" s="14"/>
      <c r="J230" s="107"/>
    </row>
    <row r="231" spans="4:10">
      <c r="D231" s="14"/>
      <c r="J231" s="107"/>
    </row>
    <row r="232" spans="4:10">
      <c r="J232" s="107"/>
    </row>
    <row r="233" spans="4:10">
      <c r="J233" s="107"/>
    </row>
    <row r="234" spans="4:10">
      <c r="J234" s="107"/>
    </row>
    <row r="235" spans="4:10">
      <c r="J235" s="107"/>
    </row>
    <row r="236" spans="4:10">
      <c r="J236" s="107"/>
    </row>
    <row r="237" spans="4:10">
      <c r="J237" s="107"/>
    </row>
    <row r="238" spans="4:10">
      <c r="J238" s="107"/>
    </row>
    <row r="239" spans="4:10">
      <c r="J239" s="107"/>
    </row>
    <row r="240" spans="4:10">
      <c r="J240" s="107"/>
    </row>
    <row r="241" spans="10:10">
      <c r="J241" s="107"/>
    </row>
    <row r="242" spans="10:10">
      <c r="J242" s="107"/>
    </row>
    <row r="243" spans="10:10">
      <c r="J243" s="107"/>
    </row>
    <row r="244" spans="10:10">
      <c r="J244" s="107"/>
    </row>
    <row r="245" spans="10:10">
      <c r="J245" s="107"/>
    </row>
    <row r="246" spans="10:10">
      <c r="J246" s="107"/>
    </row>
    <row r="247" spans="10:10">
      <c r="J247" s="107"/>
    </row>
    <row r="248" spans="10:10">
      <c r="J248" s="107"/>
    </row>
    <row r="249" spans="10:10">
      <c r="J249" s="107"/>
    </row>
    <row r="250" spans="10:10">
      <c r="J250" s="107"/>
    </row>
    <row r="251" spans="10:10">
      <c r="J251" s="107"/>
    </row>
    <row r="252" spans="10:10">
      <c r="J252" s="107"/>
    </row>
    <row r="253" spans="10:10">
      <c r="J253" s="107"/>
    </row>
    <row r="254" spans="10:10">
      <c r="J254" s="107"/>
    </row>
    <row r="255" spans="10:10">
      <c r="J255" s="107"/>
    </row>
    <row r="256" spans="10:10">
      <c r="J256" s="107"/>
    </row>
    <row r="257" spans="10:10">
      <c r="J257" s="107"/>
    </row>
    <row r="258" spans="10:10">
      <c r="J258" s="107"/>
    </row>
    <row r="259" spans="10:10">
      <c r="J259" s="107"/>
    </row>
    <row r="260" spans="10:10">
      <c r="J260" s="107"/>
    </row>
    <row r="261" spans="10:10">
      <c r="J261" s="107"/>
    </row>
    <row r="262" spans="10:10">
      <c r="J262" s="107"/>
    </row>
    <row r="263" spans="10:10">
      <c r="J263" s="107"/>
    </row>
    <row r="264" spans="10:10">
      <c r="J264" s="107"/>
    </row>
    <row r="265" spans="10:10">
      <c r="J265" s="107"/>
    </row>
    <row r="266" spans="10:10">
      <c r="J266" s="107"/>
    </row>
    <row r="267" spans="10:10">
      <c r="J267" s="107"/>
    </row>
    <row r="268" spans="10:10">
      <c r="J268" s="107"/>
    </row>
    <row r="269" spans="10:10">
      <c r="J269" s="107"/>
    </row>
    <row r="270" spans="10:10">
      <c r="J270" s="107"/>
    </row>
    <row r="271" spans="10:10">
      <c r="J271" s="107"/>
    </row>
    <row r="272" spans="10:10">
      <c r="J272" s="107"/>
    </row>
    <row r="273" spans="10:10">
      <c r="J273" s="107"/>
    </row>
    <row r="274" spans="10:10">
      <c r="J274" s="107"/>
    </row>
    <row r="275" spans="10:10">
      <c r="J275" s="107"/>
    </row>
    <row r="276" spans="10:10">
      <c r="J276" s="107"/>
    </row>
    <row r="277" spans="10:10">
      <c r="J277" s="107"/>
    </row>
    <row r="278" spans="10:10">
      <c r="J278" s="107"/>
    </row>
    <row r="279" spans="10:10">
      <c r="J279" s="107"/>
    </row>
    <row r="280" spans="10:10">
      <c r="J280" s="107"/>
    </row>
    <row r="281" spans="10:10">
      <c r="J281" s="107"/>
    </row>
    <row r="282" spans="10:10">
      <c r="J282" s="107"/>
    </row>
    <row r="283" spans="10:10">
      <c r="J283" s="107"/>
    </row>
    <row r="284" spans="10:10">
      <c r="J284" s="107"/>
    </row>
    <row r="285" spans="10:10">
      <c r="J285" s="107"/>
    </row>
    <row r="286" spans="10:10">
      <c r="J286" s="107"/>
    </row>
    <row r="287" spans="10:10">
      <c r="J287" s="107"/>
    </row>
    <row r="288" spans="10:10">
      <c r="J288" s="107"/>
    </row>
    <row r="289" spans="10:10">
      <c r="J289" s="107"/>
    </row>
    <row r="290" spans="10:10">
      <c r="J290" s="107"/>
    </row>
    <row r="291" spans="10:10">
      <c r="J291" s="107"/>
    </row>
    <row r="292" spans="10:10">
      <c r="J292" s="107"/>
    </row>
    <row r="293" spans="10:10">
      <c r="J293" s="107"/>
    </row>
    <row r="294" spans="10:10">
      <c r="J294" s="107"/>
    </row>
    <row r="295" spans="10:10">
      <c r="J295" s="107"/>
    </row>
    <row r="296" spans="10:10">
      <c r="J296" s="107"/>
    </row>
    <row r="297" spans="10:10">
      <c r="J297" s="107"/>
    </row>
    <row r="298" spans="10:10">
      <c r="J298" s="107"/>
    </row>
    <row r="299" spans="10:10">
      <c r="J299" s="107"/>
    </row>
    <row r="300" spans="10:10">
      <c r="J300" s="107"/>
    </row>
    <row r="301" spans="10:10">
      <c r="J301" s="107"/>
    </row>
    <row r="302" spans="10:10">
      <c r="J302" s="107"/>
    </row>
    <row r="303" spans="10:10">
      <c r="J303" s="107"/>
    </row>
    <row r="304" spans="10:10">
      <c r="J304" s="107"/>
    </row>
    <row r="305" spans="10:10">
      <c r="J305" s="107"/>
    </row>
    <row r="306" spans="10:10">
      <c r="J306" s="107"/>
    </row>
    <row r="307" spans="10:10">
      <c r="J307" s="107"/>
    </row>
    <row r="308" spans="10:10">
      <c r="J308" s="107"/>
    </row>
    <row r="309" spans="10:10">
      <c r="J309" s="107"/>
    </row>
    <row r="310" spans="10:10">
      <c r="J310" s="107"/>
    </row>
    <row r="311" spans="10:10">
      <c r="J311" s="107"/>
    </row>
    <row r="312" spans="10:10">
      <c r="J312" s="107"/>
    </row>
    <row r="313" spans="10:10">
      <c r="J313" s="107"/>
    </row>
    <row r="314" spans="10:10">
      <c r="J314" s="107"/>
    </row>
    <row r="315" spans="10:10">
      <c r="J315" s="107"/>
    </row>
    <row r="316" spans="10:10">
      <c r="J316" s="107"/>
    </row>
    <row r="317" spans="10:10">
      <c r="J317" s="107"/>
    </row>
    <row r="318" spans="10:10">
      <c r="J318" s="107"/>
    </row>
    <row r="319" spans="10:10">
      <c r="J319" s="107"/>
    </row>
    <row r="320" spans="10:10">
      <c r="J320" s="107"/>
    </row>
    <row r="321" spans="10:10">
      <c r="J321" s="107"/>
    </row>
    <row r="322" spans="10:10">
      <c r="J322" s="107"/>
    </row>
    <row r="323" spans="10:10">
      <c r="J323" s="107"/>
    </row>
    <row r="324" spans="10:10">
      <c r="J324" s="107"/>
    </row>
    <row r="325" spans="10:10">
      <c r="J325" s="107"/>
    </row>
    <row r="326" spans="10:10">
      <c r="J326" s="107"/>
    </row>
    <row r="327" spans="10:10">
      <c r="J327" s="107"/>
    </row>
    <row r="328" spans="10:10">
      <c r="J328" s="107"/>
    </row>
    <row r="329" spans="10:10">
      <c r="J329" s="107"/>
    </row>
    <row r="330" spans="10:10">
      <c r="J330" s="107"/>
    </row>
    <row r="331" spans="10:10">
      <c r="J331" s="107"/>
    </row>
    <row r="332" spans="10:10">
      <c r="J332" s="107"/>
    </row>
    <row r="333" spans="10:10">
      <c r="J333" s="107"/>
    </row>
    <row r="334" spans="10:10">
      <c r="J334" s="107"/>
    </row>
    <row r="335" spans="10:10">
      <c r="J335" s="107"/>
    </row>
    <row r="336" spans="10:10">
      <c r="J336" s="107"/>
    </row>
    <row r="337" spans="10:10">
      <c r="J337" s="107"/>
    </row>
    <row r="338" spans="10:10">
      <c r="J338" s="107"/>
    </row>
    <row r="339" spans="10:10">
      <c r="J339" s="107"/>
    </row>
    <row r="340" spans="10:10">
      <c r="J340" s="107"/>
    </row>
    <row r="341" spans="10:10">
      <c r="J341" s="107"/>
    </row>
    <row r="342" spans="10:10">
      <c r="J342" s="107"/>
    </row>
    <row r="343" spans="10:10">
      <c r="J343" s="107"/>
    </row>
    <row r="344" spans="10:10">
      <c r="J344" s="107"/>
    </row>
    <row r="345" spans="10:10">
      <c r="J345" s="107"/>
    </row>
    <row r="346" spans="10:10">
      <c r="J346" s="107"/>
    </row>
    <row r="347" spans="10:10">
      <c r="J347" s="107"/>
    </row>
    <row r="348" spans="10:10">
      <c r="J348" s="107"/>
    </row>
    <row r="349" spans="10:10">
      <c r="J349" s="107"/>
    </row>
    <row r="350" spans="10:10">
      <c r="J350" s="107"/>
    </row>
    <row r="351" spans="10:10">
      <c r="J351" s="107"/>
    </row>
    <row r="352" spans="10:10">
      <c r="J352" s="107"/>
    </row>
    <row r="353" spans="10:10">
      <c r="J353" s="107"/>
    </row>
    <row r="354" spans="10:10">
      <c r="J354" s="107"/>
    </row>
    <row r="355" spans="10:10">
      <c r="J355" s="107"/>
    </row>
    <row r="356" spans="10:10">
      <c r="J356" s="107"/>
    </row>
    <row r="357" spans="10:10">
      <c r="J357" s="107"/>
    </row>
    <row r="358" spans="10:10">
      <c r="J358" s="107"/>
    </row>
    <row r="359" spans="10:10">
      <c r="J359" s="107"/>
    </row>
    <row r="360" spans="10:10">
      <c r="J360" s="107"/>
    </row>
    <row r="361" spans="10:10">
      <c r="J361" s="107"/>
    </row>
    <row r="362" spans="10:10">
      <c r="J362" s="107"/>
    </row>
    <row r="363" spans="10:10">
      <c r="J363" s="107"/>
    </row>
    <row r="364" spans="10:10">
      <c r="J364" s="107"/>
    </row>
    <row r="365" spans="10:10">
      <c r="J365" s="107"/>
    </row>
    <row r="366" spans="10:10">
      <c r="J366" s="107"/>
    </row>
    <row r="367" spans="10:10">
      <c r="J367" s="107"/>
    </row>
    <row r="368" spans="10:10">
      <c r="J368" s="107"/>
    </row>
    <row r="369" spans="10:10">
      <c r="J369" s="107"/>
    </row>
    <row r="370" spans="10:10">
      <c r="J370" s="107"/>
    </row>
    <row r="371" spans="10:10">
      <c r="J371" s="107"/>
    </row>
    <row r="372" spans="10:10">
      <c r="J372" s="107"/>
    </row>
    <row r="373" spans="10:10">
      <c r="J373" s="107"/>
    </row>
    <row r="374" spans="10:10">
      <c r="J374" s="107"/>
    </row>
    <row r="375" spans="10:10">
      <c r="J375" s="107"/>
    </row>
    <row r="376" spans="10:10">
      <c r="J376" s="107"/>
    </row>
    <row r="377" spans="10:10">
      <c r="J377" s="107"/>
    </row>
    <row r="378" spans="10:10">
      <c r="J378" s="107"/>
    </row>
    <row r="379" spans="10:10">
      <c r="J379" s="107"/>
    </row>
    <row r="380" spans="10:10">
      <c r="J380" s="107"/>
    </row>
    <row r="381" spans="10:10">
      <c r="J381" s="107"/>
    </row>
    <row r="382" spans="10:10">
      <c r="J382" s="107"/>
    </row>
    <row r="383" spans="10:10">
      <c r="J383" s="107"/>
    </row>
    <row r="384" spans="10:10">
      <c r="J384" s="107"/>
    </row>
    <row r="385" spans="10:10">
      <c r="J385" s="107"/>
    </row>
    <row r="386" spans="10:10">
      <c r="J386" s="107"/>
    </row>
    <row r="387" spans="10:10">
      <c r="J387" s="108"/>
    </row>
    <row r="388" spans="10:10">
      <c r="J388" s="108"/>
    </row>
  </sheetData>
  <mergeCells count="35">
    <mergeCell ref="A1:B1"/>
    <mergeCell ref="E44:E45"/>
    <mergeCell ref="E32:E34"/>
    <mergeCell ref="E35:E39"/>
    <mergeCell ref="E30:E31"/>
    <mergeCell ref="E28:E29"/>
    <mergeCell ref="E10:E12"/>
    <mergeCell ref="C10:C12"/>
    <mergeCell ref="E23:E24"/>
    <mergeCell ref="E26:E27"/>
    <mergeCell ref="B98:I98"/>
    <mergeCell ref="C47:C48"/>
    <mergeCell ref="C28:C29"/>
    <mergeCell ref="C30:C31"/>
    <mergeCell ref="C32:C34"/>
    <mergeCell ref="C35:C40"/>
    <mergeCell ref="C41:C43"/>
    <mergeCell ref="C44:C45"/>
    <mergeCell ref="F26:F27"/>
    <mergeCell ref="E47:E48"/>
    <mergeCell ref="E52:E54"/>
    <mergeCell ref="F44:F45"/>
    <mergeCell ref="B99:I99"/>
    <mergeCell ref="B120:I120"/>
    <mergeCell ref="C52:C54"/>
    <mergeCell ref="F52:F54"/>
    <mergeCell ref="C55:C56"/>
    <mergeCell ref="C57:C58"/>
    <mergeCell ref="C59:C60"/>
    <mergeCell ref="B61:I61"/>
    <mergeCell ref="C6:C9"/>
    <mergeCell ref="C15:C18"/>
    <mergeCell ref="C19:C20"/>
    <mergeCell ref="C23:C24"/>
    <mergeCell ref="C26:C2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plnění - Standard</vt:lpstr>
      <vt:lpstr>'Soupis plnění - Standard'!Oblast_tisku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 Petz</dc:creator>
  <cp:keywords/>
  <dc:description/>
  <cp:lastModifiedBy>Melicharová Zuzana</cp:lastModifiedBy>
  <cp:revision/>
  <cp:lastPrinted>2024-09-23T05:14:06Z</cp:lastPrinted>
  <dcterms:created xsi:type="dcterms:W3CDTF">2024-06-10T06:59:06Z</dcterms:created>
  <dcterms:modified xsi:type="dcterms:W3CDTF">2024-09-24T07:48:04Z</dcterms:modified>
  <cp:category/>
  <cp:contentStatus/>
</cp:coreProperties>
</file>