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3.8\PKVysocina\15ZAKAZKY\300_VZ\62_Agro Bystřice nad Pernštejnem_Výměna osvětlení\01 Výzva k podání nabídek\"/>
    </mc:Choice>
  </mc:AlternateContent>
  <bookViews>
    <workbookView xWindow="0" yWindow="0" windowWidth="28800" windowHeight="11628"/>
  </bookViews>
  <sheets>
    <sheet name="specifikace" sheetId="1" r:id="rId1"/>
  </sheets>
  <definedNames>
    <definedName name="_xlnm.Print_Area" localSheetId="0">specifikace!$A$2:$H$20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G18" i="1" s="1"/>
  <c r="H18" i="1" s="1"/>
  <c r="F17" i="1"/>
  <c r="G17" i="1" s="1"/>
  <c r="H17" i="1" s="1"/>
  <c r="F16" i="1"/>
  <c r="G16" i="1" s="1"/>
  <c r="F15" i="1"/>
  <c r="F13" i="1"/>
  <c r="G13" i="1" s="1"/>
  <c r="H13" i="1" s="1"/>
  <c r="F11" i="1"/>
  <c r="F9" i="1"/>
  <c r="F7" i="1"/>
  <c r="F5" i="1"/>
  <c r="F20" i="1" l="1"/>
  <c r="H16" i="1"/>
  <c r="G5" i="1"/>
  <c r="H5" i="1" s="1"/>
  <c r="G9" i="1"/>
  <c r="H9" i="1" s="1"/>
  <c r="G7" i="1"/>
  <c r="H7" i="1" s="1"/>
  <c r="G11" i="1"/>
  <c r="H11" i="1" s="1"/>
  <c r="G15" i="1"/>
  <c r="H15" i="1" s="1"/>
  <c r="G19" i="1"/>
  <c r="H19" i="1" s="1"/>
  <c r="H20" i="1" l="1"/>
</calcChain>
</file>

<file path=xl/sharedStrings.xml><?xml version="1.0" encoding="utf-8"?>
<sst xmlns="http://schemas.openxmlformats.org/spreadsheetml/2006/main" count="59" uniqueCount="43">
  <si>
    <t>MINIMÁLNÍ POŽADAVKY NA POLOŽKY</t>
  </si>
  <si>
    <t>Pořadové číslo</t>
  </si>
  <si>
    <t>jednotka</t>
  </si>
  <si>
    <t>počet</t>
  </si>
  <si>
    <t>Cena/kus bez DPH</t>
  </si>
  <si>
    <t>Cena celkem bez DPH</t>
  </si>
  <si>
    <t>DPH 21%</t>
  </si>
  <si>
    <t>Cena vč. DPH</t>
  </si>
  <si>
    <t>1.</t>
  </si>
  <si>
    <t>kus</t>
  </si>
  <si>
    <t>dodavatel doloží katalogový, produktový či technický list výrobku</t>
  </si>
  <si>
    <t>2.</t>
  </si>
  <si>
    <t>3.</t>
  </si>
  <si>
    <t>kpl</t>
  </si>
  <si>
    <t>4.</t>
  </si>
  <si>
    <t>5.</t>
  </si>
  <si>
    <t>Doprava manipulace</t>
  </si>
  <si>
    <t>6.</t>
  </si>
  <si>
    <t>7.</t>
  </si>
  <si>
    <t>8.</t>
  </si>
  <si>
    <t>9.</t>
  </si>
  <si>
    <t>10.</t>
  </si>
  <si>
    <t>ks</t>
  </si>
  <si>
    <t>Svítidlo LED prachotěsné</t>
  </si>
  <si>
    <t>Likvidace elektroodpadů</t>
  </si>
  <si>
    <t>nabídková cena celého předmětu plnění s DPH</t>
  </si>
  <si>
    <t>Pokyny pro dodavatele:
Dodavatel do zeleně podbarvených buněk vyplní jednotkovou cenu.</t>
  </si>
  <si>
    <t>Dodavatel do žlutě podbarvených buněk vyplní výrobce, typ a model.</t>
  </si>
  <si>
    <t>Příloha č.1 Výzvy / Příloha č. 1 Smlouvy - Soupis dodávek a prací</t>
  </si>
  <si>
    <t>položka</t>
  </si>
  <si>
    <t>Svítidlo LED stropní</t>
  </si>
  <si>
    <r>
      <rPr>
        <i/>
        <u/>
        <sz val="8"/>
        <color rgb="FF0000FF"/>
        <rFont val="Arial CE"/>
        <charset val="238"/>
      </rPr>
      <t xml:space="preserve">požadavky:
</t>
    </r>
    <r>
      <rPr>
        <sz val="8"/>
        <color rgb="FF0000FF"/>
        <rFont val="Arial CE"/>
        <charset val="238"/>
      </rPr>
      <t xml:space="preserve">rozměry  </t>
    </r>
    <r>
      <rPr>
        <sz val="8"/>
        <color rgb="FF000000"/>
        <rFont val="Arial CE"/>
        <charset val="238"/>
      </rPr>
      <t xml:space="preserve">255 x 63 mm s tolerancí +- 5%
</t>
    </r>
    <r>
      <rPr>
        <sz val="8"/>
        <color rgb="FF0000FF"/>
        <rFont val="Arial CE"/>
        <charset val="238"/>
      </rPr>
      <t xml:space="preserve">příkon svítidla </t>
    </r>
    <r>
      <rPr>
        <sz val="8"/>
        <rFont val="Arial CE"/>
        <charset val="238"/>
      </rPr>
      <t>12</t>
    </r>
    <r>
      <rPr>
        <sz val="8"/>
        <color rgb="FF000000"/>
        <rFont val="Arial CE"/>
        <charset val="238"/>
      </rPr>
      <t xml:space="preserve"> W
</t>
    </r>
    <r>
      <rPr>
        <sz val="8"/>
        <color rgb="FF0000FF"/>
        <rFont val="Arial CE"/>
        <charset val="238"/>
      </rPr>
      <t xml:space="preserve">světelný tok </t>
    </r>
    <r>
      <rPr>
        <sz val="8"/>
        <color rgb="FF000000"/>
        <rFont val="Arial CE"/>
        <charset val="238"/>
      </rPr>
      <t xml:space="preserve">1200 lm
</t>
    </r>
    <r>
      <rPr>
        <sz val="8"/>
        <color rgb="FF0000FF"/>
        <rFont val="Arial CE"/>
        <charset val="238"/>
      </rPr>
      <t xml:space="preserve">účinnost svítidla </t>
    </r>
    <r>
      <rPr>
        <sz val="8"/>
        <color rgb="FF000000"/>
        <rFont val="Arial CE"/>
        <charset val="238"/>
      </rPr>
      <t xml:space="preserve">min. 100 lm/W
</t>
    </r>
    <r>
      <rPr>
        <sz val="8"/>
        <color rgb="FF0000FF"/>
        <rFont val="Arial CE"/>
        <charset val="238"/>
      </rPr>
      <t xml:space="preserve">napětí </t>
    </r>
    <r>
      <rPr>
        <sz val="8"/>
        <color rgb="FF000000"/>
        <rFont val="Arial CE"/>
        <charset val="238"/>
      </rPr>
      <t xml:space="preserve">220…240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8"/>
        <color rgb="FF0000FF"/>
        <rFont val="Arial CE"/>
        <charset val="238"/>
      </rPr>
      <t xml:space="preserve">min. životnost </t>
    </r>
    <r>
      <rPr>
        <sz val="8"/>
        <rFont val="Arial CE"/>
        <charset val="238"/>
      </rPr>
      <t xml:space="preserve">15000 h  </t>
    </r>
    <r>
      <rPr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materiál/barva těla</t>
    </r>
    <r>
      <rPr>
        <i/>
        <sz val="8"/>
        <color rgb="FF0000FF"/>
        <rFont val="Arial CE"/>
        <charset val="238"/>
      </rPr>
      <t xml:space="preserve"> </t>
    </r>
    <r>
      <rPr>
        <sz val="8"/>
        <rFont val="Arial CE"/>
        <charset val="238"/>
      </rPr>
      <t>ocel/bílá</t>
    </r>
    <r>
      <rPr>
        <i/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barva světla</t>
    </r>
    <r>
      <rPr>
        <sz val="8"/>
        <color rgb="FF000000"/>
        <rFont val="Arial CE"/>
        <charset val="238"/>
      </rPr>
      <t xml:space="preserve"> 4000 K</t>
    </r>
  </si>
  <si>
    <r>
      <rPr>
        <i/>
        <u/>
        <sz val="8"/>
        <color rgb="FF0000FF"/>
        <rFont val="Arial CE"/>
        <charset val="238"/>
      </rPr>
      <t xml:space="preserve">požadavky:
</t>
    </r>
    <r>
      <rPr>
        <sz val="8"/>
        <color rgb="FF0000FF"/>
        <rFont val="Arial CE"/>
        <charset val="238"/>
      </rPr>
      <t xml:space="preserve">rozměry  </t>
    </r>
    <r>
      <rPr>
        <sz val="8"/>
        <color rgb="FF000000"/>
        <rFont val="Arial CE"/>
        <charset val="238"/>
      </rPr>
      <t xml:space="preserve">390 x 80 mm s tolerancí +- 5%
</t>
    </r>
    <r>
      <rPr>
        <sz val="8"/>
        <color rgb="FF0000FF"/>
        <rFont val="Arial CE"/>
        <charset val="238"/>
      </rPr>
      <t xml:space="preserve">příkon svítidla </t>
    </r>
    <r>
      <rPr>
        <sz val="8"/>
        <rFont val="Arial CE"/>
        <charset val="238"/>
      </rPr>
      <t>24</t>
    </r>
    <r>
      <rPr>
        <sz val="8"/>
        <color rgb="FF000000"/>
        <rFont val="Arial CE"/>
        <charset val="238"/>
      </rPr>
      <t xml:space="preserve"> W
</t>
    </r>
    <r>
      <rPr>
        <sz val="8"/>
        <color rgb="FF0000FF"/>
        <rFont val="Arial CE"/>
        <charset val="238"/>
      </rPr>
      <t xml:space="preserve">světelný tok </t>
    </r>
    <r>
      <rPr>
        <sz val="8"/>
        <color rgb="FF000000"/>
        <rFont val="Arial CE"/>
        <charset val="238"/>
      </rPr>
      <t xml:space="preserve">2400 lm
</t>
    </r>
    <r>
      <rPr>
        <sz val="8"/>
        <color rgb="FF0000FF"/>
        <rFont val="Arial CE"/>
        <charset val="238"/>
      </rPr>
      <t xml:space="preserve">účinnost svítidla </t>
    </r>
    <r>
      <rPr>
        <sz val="8"/>
        <color rgb="FF000000"/>
        <rFont val="Arial CE"/>
        <charset val="238"/>
      </rPr>
      <t xml:space="preserve">min 100 lm/W
</t>
    </r>
    <r>
      <rPr>
        <sz val="8"/>
        <color rgb="FF0000FF"/>
        <rFont val="Arial CE"/>
        <charset val="238"/>
      </rPr>
      <t xml:space="preserve">napětí </t>
    </r>
    <r>
      <rPr>
        <sz val="8"/>
        <color rgb="FF000000"/>
        <rFont val="Arial CE"/>
        <charset val="238"/>
      </rPr>
      <t xml:space="preserve">220…240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8"/>
        <color rgb="FF0000FF"/>
        <rFont val="Arial CE"/>
        <charset val="238"/>
      </rPr>
      <t xml:space="preserve">min. životnost </t>
    </r>
    <r>
      <rPr>
        <sz val="8"/>
        <rFont val="Arial CE"/>
        <charset val="238"/>
      </rPr>
      <t xml:space="preserve">15000 h  </t>
    </r>
    <r>
      <rPr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materiál/barva těla</t>
    </r>
    <r>
      <rPr>
        <i/>
        <sz val="8"/>
        <color rgb="FF0000FF"/>
        <rFont val="Arial CE"/>
        <charset val="238"/>
      </rPr>
      <t xml:space="preserve"> </t>
    </r>
    <r>
      <rPr>
        <sz val="8"/>
        <rFont val="Arial CE"/>
        <charset val="238"/>
      </rPr>
      <t>ocel/bílá</t>
    </r>
    <r>
      <rPr>
        <i/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barva světla</t>
    </r>
    <r>
      <rPr>
        <sz val="8"/>
        <color rgb="FF000000"/>
        <rFont val="Arial CE"/>
        <charset val="238"/>
      </rPr>
      <t xml:space="preserve"> 4000 K</t>
    </r>
  </si>
  <si>
    <r>
      <rPr>
        <i/>
        <u/>
        <sz val="8"/>
        <color rgb="FF0000FF"/>
        <rFont val="Arial CE"/>
        <charset val="238"/>
      </rPr>
      <t xml:space="preserve">požadavky:
</t>
    </r>
    <r>
      <rPr>
        <sz val="8"/>
        <color rgb="FF0000FF"/>
        <rFont val="Arial CE"/>
        <charset val="238"/>
      </rPr>
      <t xml:space="preserve">rozměry </t>
    </r>
    <r>
      <rPr>
        <sz val="8"/>
        <color rgb="FF000000"/>
        <rFont val="Arial CE"/>
        <charset val="238"/>
      </rPr>
      <t xml:space="preserve">1220x85x80 mm s tolerancí +- 5%
</t>
    </r>
    <r>
      <rPr>
        <sz val="8"/>
        <color rgb="FF0000FF"/>
        <rFont val="Arial CE"/>
        <charset val="238"/>
      </rPr>
      <t xml:space="preserve">příkon svítidla </t>
    </r>
    <r>
      <rPr>
        <sz val="8"/>
        <color rgb="FF000000"/>
        <rFont val="Arial CE"/>
        <charset val="238"/>
      </rPr>
      <t xml:space="preserve">21–26–31–35 W
</t>
    </r>
    <r>
      <rPr>
        <sz val="8"/>
        <color rgb="FF0000FF"/>
        <rFont val="Arial CE"/>
        <charset val="238"/>
      </rPr>
      <t xml:space="preserve">světelný tok </t>
    </r>
    <r>
      <rPr>
        <sz val="8"/>
        <rFont val="Arial CE"/>
        <charset val="238"/>
      </rPr>
      <t>3300 - 5600 lm</t>
    </r>
    <r>
      <rPr>
        <sz val="8"/>
        <color rgb="FF000000"/>
        <rFont val="Arial CE"/>
        <charset val="238"/>
      </rPr>
      <t xml:space="preserve">
</t>
    </r>
    <r>
      <rPr>
        <sz val="8"/>
        <color rgb="FF0000FF"/>
        <rFont val="Arial CE"/>
        <charset val="238"/>
      </rPr>
      <t xml:space="preserve">napětí </t>
    </r>
    <r>
      <rPr>
        <sz val="8"/>
        <color rgb="FF000000"/>
        <rFont val="Arial CE"/>
        <charset val="238"/>
      </rPr>
      <t xml:space="preserve">220…240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8"/>
        <color rgb="FF0000FF"/>
        <rFont val="Arial CE"/>
        <charset val="238"/>
      </rPr>
      <t>min. životnost</t>
    </r>
    <r>
      <rPr>
        <sz val="8"/>
        <rFont val="Arial CE"/>
        <charset val="238"/>
      </rPr>
      <t xml:space="preserve"> 50000 h  </t>
    </r>
    <r>
      <rPr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materiál/barva panelu</t>
    </r>
    <r>
      <rPr>
        <i/>
        <sz val="8"/>
        <color rgb="FF0000FF"/>
        <rFont val="Arial CE"/>
        <charset val="238"/>
      </rPr>
      <t xml:space="preserve"> </t>
    </r>
    <r>
      <rPr>
        <sz val="8"/>
        <rFont val="Arial CE"/>
        <charset val="238"/>
      </rPr>
      <t xml:space="preserve">plast/šedá </t>
    </r>
    <r>
      <rPr>
        <i/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0000FF"/>
        <rFont val="Arial CE"/>
        <charset val="238"/>
      </rPr>
      <t xml:space="preserve">stupeň krytí: </t>
    </r>
    <r>
      <rPr>
        <sz val="8"/>
        <rFont val="Arial CE"/>
        <charset val="238"/>
      </rPr>
      <t>IP 66</t>
    </r>
    <r>
      <rPr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barva světla</t>
    </r>
    <r>
      <rPr>
        <sz val="8"/>
        <color rgb="FF000000"/>
        <rFont val="Arial CE"/>
        <charset val="238"/>
      </rPr>
      <t xml:space="preserve"> 4000 K</t>
    </r>
  </si>
  <si>
    <t xml:space="preserve">Svítidlo LED prachotěsné </t>
  </si>
  <si>
    <r>
      <rPr>
        <i/>
        <u/>
        <sz val="8"/>
        <color rgb="FF0000FF"/>
        <rFont val="Arial CE"/>
        <charset val="238"/>
      </rPr>
      <t xml:space="preserve">požadavky:
</t>
    </r>
    <r>
      <rPr>
        <sz val="8"/>
        <color rgb="FF0000FF"/>
        <rFont val="Arial CE"/>
        <charset val="238"/>
      </rPr>
      <t xml:space="preserve">rozměry </t>
    </r>
    <r>
      <rPr>
        <sz val="8"/>
        <rFont val="Arial CE"/>
        <charset val="238"/>
      </rPr>
      <t>1520 × 85 × 80 mm</t>
    </r>
    <r>
      <rPr>
        <sz val="8"/>
        <color rgb="FF0000FF"/>
        <rFont val="Arial CE"/>
        <charset val="238"/>
      </rPr>
      <t xml:space="preserve"> </t>
    </r>
    <r>
      <rPr>
        <sz val="8"/>
        <color rgb="FF000000"/>
        <rFont val="Arial CE"/>
        <charset val="238"/>
      </rPr>
      <t xml:space="preserve">s tolerancí +- 5%
</t>
    </r>
    <r>
      <rPr>
        <sz val="8"/>
        <color rgb="FF0000FF"/>
        <rFont val="Arial CE"/>
        <charset val="238"/>
      </rPr>
      <t xml:space="preserve">příkon svítidla </t>
    </r>
    <r>
      <rPr>
        <sz val="8"/>
        <color rgb="FF000000"/>
        <rFont val="Arial CE"/>
        <charset val="238"/>
      </rPr>
      <t xml:space="preserve">29–37–45–51 W
</t>
    </r>
    <r>
      <rPr>
        <sz val="8"/>
        <color rgb="FF0000FF"/>
        <rFont val="Arial CE"/>
        <charset val="238"/>
      </rPr>
      <t>světelný tok</t>
    </r>
    <r>
      <rPr>
        <sz val="8"/>
        <rFont val="Arial CE"/>
        <charset val="238"/>
      </rPr>
      <t xml:space="preserve"> 4600 - 8150 lm</t>
    </r>
    <r>
      <rPr>
        <sz val="8"/>
        <color rgb="FF000000"/>
        <rFont val="Arial CE"/>
        <charset val="238"/>
      </rPr>
      <t xml:space="preserve">
</t>
    </r>
    <r>
      <rPr>
        <sz val="8"/>
        <color rgb="FF0000FF"/>
        <rFont val="Arial CE"/>
        <charset val="238"/>
      </rPr>
      <t xml:space="preserve">napětí </t>
    </r>
    <r>
      <rPr>
        <sz val="8"/>
        <color rgb="FF000000"/>
        <rFont val="Arial CE"/>
        <charset val="238"/>
      </rPr>
      <t xml:space="preserve">220…240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8"/>
        <color rgb="FF0000FF"/>
        <rFont val="Arial CE"/>
        <charset val="238"/>
      </rPr>
      <t xml:space="preserve">min. životnost </t>
    </r>
    <r>
      <rPr>
        <sz val="8"/>
        <rFont val="Arial CE"/>
        <charset val="238"/>
      </rPr>
      <t xml:space="preserve">50000 h  </t>
    </r>
    <r>
      <rPr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materiál/barva panelu </t>
    </r>
    <r>
      <rPr>
        <sz val="8"/>
        <rFont val="Arial CE"/>
        <charset val="238"/>
      </rPr>
      <t xml:space="preserve">plast/šedá </t>
    </r>
    <r>
      <rPr>
        <sz val="8"/>
        <color rgb="FF0000FF"/>
        <rFont val="Arial CE"/>
        <charset val="238"/>
      </rPr>
      <t xml:space="preserve"> </t>
    </r>
    <r>
      <rPr>
        <i/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0000FF"/>
        <rFont val="Arial CE"/>
        <charset val="238"/>
      </rPr>
      <t xml:space="preserve">stupeň krytí: </t>
    </r>
    <r>
      <rPr>
        <sz val="8"/>
        <rFont val="Arial CE"/>
        <charset val="238"/>
      </rPr>
      <t>IP 66</t>
    </r>
    <r>
      <rPr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barva světla</t>
    </r>
    <r>
      <rPr>
        <sz val="8"/>
        <color rgb="FF000000"/>
        <rFont val="Arial CE"/>
        <charset val="238"/>
      </rPr>
      <t xml:space="preserve"> 4000 K</t>
    </r>
  </si>
  <si>
    <t>Svítidlo LED hliníková mřížka</t>
  </si>
  <si>
    <r>
      <rPr>
        <i/>
        <u/>
        <sz val="8"/>
        <color rgb="FF0000FF"/>
        <rFont val="Arial CE"/>
        <charset val="238"/>
      </rPr>
      <t xml:space="preserve">požadavky:
</t>
    </r>
    <r>
      <rPr>
        <sz val="8"/>
        <color rgb="FF0000FF"/>
        <rFont val="Arial CE"/>
        <charset val="238"/>
      </rPr>
      <t xml:space="preserve">rozměry </t>
    </r>
    <r>
      <rPr>
        <sz val="8"/>
        <rFont val="Arial CE"/>
        <charset val="238"/>
      </rPr>
      <t>1258 x 264 x 60 mm</t>
    </r>
    <r>
      <rPr>
        <sz val="8"/>
        <color rgb="FF000000"/>
        <rFont val="Arial CE"/>
        <charset val="238"/>
      </rPr>
      <t xml:space="preserve">
</t>
    </r>
    <r>
      <rPr>
        <sz val="8"/>
        <color rgb="FF0000FF"/>
        <rFont val="Arial CE"/>
        <charset val="238"/>
      </rPr>
      <t xml:space="preserve">příkon svítidla </t>
    </r>
    <r>
      <rPr>
        <sz val="8"/>
        <color rgb="FF000000"/>
        <rFont val="Arial CE"/>
        <charset val="238"/>
      </rPr>
      <t xml:space="preserve">37 W
</t>
    </r>
    <r>
      <rPr>
        <sz val="8"/>
        <color rgb="FF0000FF"/>
        <rFont val="Arial CE"/>
        <charset val="238"/>
      </rPr>
      <t xml:space="preserve">světelný tok </t>
    </r>
    <r>
      <rPr>
        <sz val="8"/>
        <rFont val="Arial CE"/>
        <charset val="238"/>
      </rPr>
      <t>4000 lm</t>
    </r>
    <r>
      <rPr>
        <sz val="8"/>
        <color rgb="FF000000"/>
        <rFont val="Arial CE"/>
        <charset val="238"/>
      </rPr>
      <t xml:space="preserve">
</t>
    </r>
    <r>
      <rPr>
        <sz val="8"/>
        <color rgb="FF0000FF"/>
        <rFont val="Arial CE"/>
        <charset val="238"/>
      </rPr>
      <t xml:space="preserve">účinnost svítidla </t>
    </r>
    <r>
      <rPr>
        <sz val="8"/>
        <color rgb="FF000000"/>
        <rFont val="Arial CE"/>
        <charset val="238"/>
      </rPr>
      <t xml:space="preserve">min. 108 lm/W
</t>
    </r>
    <r>
      <rPr>
        <sz val="8"/>
        <color rgb="FF0000FF"/>
        <rFont val="Arial CE"/>
        <charset val="238"/>
      </rPr>
      <t xml:space="preserve">napětí </t>
    </r>
    <r>
      <rPr>
        <sz val="8"/>
        <color rgb="FF000000"/>
        <rFont val="Arial CE"/>
        <charset val="238"/>
      </rPr>
      <t xml:space="preserve">220…240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8"/>
        <color rgb="FF0000FF"/>
        <rFont val="Arial CE"/>
        <charset val="238"/>
      </rPr>
      <t xml:space="preserve">min. životnost </t>
    </r>
    <r>
      <rPr>
        <sz val="8"/>
        <rFont val="Arial CE"/>
        <charset val="238"/>
      </rPr>
      <t xml:space="preserve">50000 h  </t>
    </r>
    <r>
      <rPr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materiál/barva těla</t>
    </r>
    <r>
      <rPr>
        <i/>
        <sz val="8"/>
        <color rgb="FF0000FF"/>
        <rFont val="Arial CE"/>
        <charset val="238"/>
      </rPr>
      <t xml:space="preserve"> </t>
    </r>
    <r>
      <rPr>
        <sz val="8"/>
        <rFont val="Arial CE"/>
        <charset val="238"/>
      </rPr>
      <t>ocel/bílá</t>
    </r>
    <r>
      <rPr>
        <i/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0000FF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barva světla</t>
    </r>
    <r>
      <rPr>
        <sz val="8"/>
        <color rgb="FF000000"/>
        <rFont val="Arial CE"/>
        <charset val="238"/>
      </rPr>
      <t xml:space="preserve"> 4000 K</t>
    </r>
  </si>
  <si>
    <t>Výmalba dílenských prostor 2730 m2</t>
  </si>
  <si>
    <t>Dodavatel vyplní výrobce, typ a model.</t>
  </si>
  <si>
    <t>nabídková cena celého předmětu plnění v Kč bez DPH</t>
  </si>
  <si>
    <t>Montáž nového osvětlení + Montážní materiál + Revizní zpráva</t>
  </si>
  <si>
    <t>Demontáž starého osvětlení - 275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</si>
</sst>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General"/>
    <numFmt numFmtId="165" formatCode="[$-405]#,##0"/>
    <numFmt numFmtId="166" formatCode="#,##0.000;&quot;-&quot;#,##0.000"/>
    <numFmt numFmtId="167" formatCode="[$-405]#,##0.00"/>
  </numFmts>
  <fonts count="17" x14ac:knownFonts="1">
    <font>
      <sz val="11"/>
      <color rgb="FF000000"/>
      <name val="Arial"/>
      <family val="2"/>
      <charset val="238"/>
    </font>
    <font>
      <sz val="10"/>
      <color rgb="FF000000"/>
      <name val="Helv"/>
      <charset val="238"/>
    </font>
    <font>
      <sz val="8"/>
      <color rgb="FF000000"/>
      <name val="Helv"/>
      <charset val="238"/>
    </font>
    <font>
      <sz val="10"/>
      <color rgb="FF000000"/>
      <name val="Arial CE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FF"/>
      <name val="Arial CE"/>
      <charset val="238"/>
    </font>
    <font>
      <i/>
      <u/>
      <sz val="8"/>
      <color rgb="FF0000FF"/>
      <name val="Arial CE"/>
      <charset val="238"/>
    </font>
    <font>
      <sz val="8"/>
      <color rgb="FF0000FF"/>
      <name val="Arial CE"/>
      <charset val="238"/>
    </font>
    <font>
      <sz val="8"/>
      <color rgb="FF000000"/>
      <name val="Arial CE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4B183"/>
        <bgColor rgb="FFF4B18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9D18E"/>
        <bgColor rgb="FFA9D18E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164" fontId="1" fillId="0" borderId="0" applyBorder="0" applyProtection="0"/>
    <xf numFmtId="164" fontId="3" fillId="0" borderId="0" applyBorder="0" applyProtection="0"/>
  </cellStyleXfs>
  <cellXfs count="56">
    <xf numFmtId="0" fontId="0" fillId="0" borderId="0" xfId="0"/>
    <xf numFmtId="164" fontId="2" fillId="0" borderId="0" xfId="1" applyFont="1" applyFill="1" applyAlignment="1"/>
    <xf numFmtId="164" fontId="0" fillId="0" borderId="0" xfId="2" applyFont="1" applyFill="1" applyAlignment="1">
      <alignment vertical="center"/>
    </xf>
    <xf numFmtId="164" fontId="0" fillId="0" borderId="0" xfId="2" applyFont="1" applyFill="1" applyAlignment="1">
      <alignment horizontal="center" vertical="center"/>
    </xf>
    <xf numFmtId="164" fontId="4" fillId="0" borderId="0" xfId="1" applyFont="1" applyFill="1" applyAlignment="1">
      <alignment horizontal="left" vertical="center"/>
    </xf>
    <xf numFmtId="164" fontId="4" fillId="0" borderId="0" xfId="1" applyFont="1" applyFill="1" applyAlignment="1">
      <alignment horizontal="left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/>
    <xf numFmtId="164" fontId="4" fillId="2" borderId="1" xfId="1" applyFont="1" applyFill="1" applyBorder="1" applyAlignment="1">
      <alignment horizontal="center" vertical="center" wrapText="1"/>
    </xf>
    <xf numFmtId="164" fontId="4" fillId="0" borderId="0" xfId="1" applyFont="1" applyFill="1" applyAlignment="1">
      <alignment horizontal="center" vertical="center" wrapText="1"/>
    </xf>
    <xf numFmtId="164" fontId="5" fillId="0" borderId="0" xfId="1" applyFont="1" applyFill="1" applyAlignment="1">
      <alignment horizontal="center" vertical="center"/>
    </xf>
    <xf numFmtId="165" fontId="5" fillId="0" borderId="0" xfId="1" applyNumberFormat="1" applyFont="1" applyFill="1" applyAlignment="1">
      <alignment horizontal="right"/>
    </xf>
    <xf numFmtId="164" fontId="5" fillId="0" borderId="0" xfId="1" applyFont="1" applyFill="1" applyAlignment="1">
      <alignment horizontal="center"/>
    </xf>
    <xf numFmtId="164" fontId="6" fillId="2" borderId="2" xfId="1" applyFont="1" applyFill="1" applyBorder="1" applyAlignment="1">
      <alignment horizontal="center" vertical="center" wrapText="1"/>
    </xf>
    <xf numFmtId="164" fontId="6" fillId="2" borderId="3" xfId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wrapText="1"/>
    </xf>
    <xf numFmtId="164" fontId="6" fillId="2" borderId="2" xfId="1" applyFont="1" applyFill="1" applyBorder="1" applyAlignment="1">
      <alignment horizontal="center" wrapText="1"/>
    </xf>
    <xf numFmtId="164" fontId="2" fillId="0" borderId="0" xfId="1" applyFont="1" applyFill="1" applyAlignment="1">
      <alignment vertical="center"/>
    </xf>
    <xf numFmtId="164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wrapText="1"/>
    </xf>
    <xf numFmtId="164" fontId="6" fillId="3" borderId="1" xfId="1" applyFont="1" applyFill="1" applyBorder="1" applyAlignment="1">
      <alignment horizontal="center" wrapText="1"/>
    </xf>
    <xf numFmtId="49" fontId="5" fillId="0" borderId="4" xfId="2" applyNumberFormat="1" applyFont="1" applyFill="1" applyBorder="1" applyAlignment="1" applyProtection="1">
      <alignment horizontal="center" wrapText="1"/>
      <protection locked="0"/>
    </xf>
    <xf numFmtId="164" fontId="7" fillId="0" borderId="4" xfId="2" applyFont="1" applyFill="1" applyBorder="1" applyAlignment="1" applyProtection="1">
      <alignment horizontal="left" wrapText="1"/>
      <protection locked="0"/>
    </xf>
    <xf numFmtId="164" fontId="7" fillId="0" borderId="4" xfId="2" applyFont="1" applyFill="1" applyBorder="1" applyAlignment="1" applyProtection="1">
      <alignment horizontal="center" wrapText="1"/>
      <protection locked="0"/>
    </xf>
    <xf numFmtId="166" fontId="7" fillId="0" borderId="4" xfId="2" applyNumberFormat="1" applyFont="1" applyFill="1" applyBorder="1" applyAlignment="1" applyProtection="1">
      <alignment horizontal="right"/>
      <protection locked="0"/>
    </xf>
    <xf numFmtId="167" fontId="9" fillId="0" borderId="4" xfId="2" applyNumberFormat="1" applyFont="1" applyFill="1" applyBorder="1" applyAlignment="1">
      <alignment horizontal="center" wrapText="1"/>
    </xf>
    <xf numFmtId="49" fontId="5" fillId="0" borderId="5" xfId="2" applyNumberFormat="1" applyFont="1" applyFill="1" applyBorder="1" applyAlignment="1" applyProtection="1">
      <alignment horizontal="center" wrapText="1"/>
      <protection locked="0"/>
    </xf>
    <xf numFmtId="164" fontId="10" fillId="0" borderId="5" xfId="2" applyFont="1" applyFill="1" applyBorder="1" applyAlignment="1" applyProtection="1">
      <alignment horizontal="left" wrapText="1"/>
      <protection locked="0"/>
    </xf>
    <xf numFmtId="164" fontId="13" fillId="0" borderId="0" xfId="2" applyFont="1" applyFill="1" applyAlignment="1" applyProtection="1">
      <alignment horizontal="left" wrapText="1"/>
      <protection locked="0"/>
    </xf>
    <xf numFmtId="164" fontId="7" fillId="0" borderId="5" xfId="2" applyFont="1" applyFill="1" applyBorder="1" applyAlignment="1" applyProtection="1">
      <alignment horizontal="left" wrapText="1"/>
      <protection locked="0"/>
    </xf>
    <xf numFmtId="164" fontId="7" fillId="0" borderId="5" xfId="2" applyFont="1" applyFill="1" applyBorder="1" applyAlignment="1" applyProtection="1">
      <alignment horizontal="center" wrapText="1"/>
      <protection locked="0"/>
    </xf>
    <xf numFmtId="166" fontId="7" fillId="0" borderId="5" xfId="2" applyNumberFormat="1" applyFont="1" applyFill="1" applyBorder="1" applyAlignment="1" applyProtection="1">
      <alignment horizontal="right"/>
      <protection locked="0"/>
    </xf>
    <xf numFmtId="167" fontId="8" fillId="4" borderId="8" xfId="1" applyNumberFormat="1" applyFont="1" applyFill="1" applyBorder="1" applyAlignment="1">
      <alignment horizontal="center" wrapText="1"/>
    </xf>
    <xf numFmtId="167" fontId="9" fillId="0" borderId="5" xfId="2" applyNumberFormat="1" applyFont="1" applyFill="1" applyBorder="1" applyAlignment="1">
      <alignment horizontal="center" wrapText="1"/>
    </xf>
    <xf numFmtId="49" fontId="5" fillId="6" borderId="5" xfId="2" applyNumberFormat="1" applyFont="1" applyFill="1" applyBorder="1" applyAlignment="1" applyProtection="1">
      <alignment horizontal="center" wrapText="1"/>
      <protection locked="0"/>
    </xf>
    <xf numFmtId="49" fontId="5" fillId="0" borderId="0" xfId="2" applyNumberFormat="1" applyFont="1" applyFill="1" applyBorder="1" applyAlignment="1" applyProtection="1">
      <alignment horizontal="center" wrapText="1"/>
      <protection locked="0"/>
    </xf>
    <xf numFmtId="164" fontId="8" fillId="0" borderId="9" xfId="2" applyFont="1" applyFill="1" applyBorder="1" applyAlignment="1" applyProtection="1">
      <alignment horizontal="center" vertical="center" wrapText="1"/>
      <protection locked="0"/>
    </xf>
    <xf numFmtId="165" fontId="14" fillId="0" borderId="9" xfId="1" applyNumberFormat="1" applyFont="1" applyFill="1" applyBorder="1" applyAlignment="1">
      <alignment wrapText="1"/>
    </xf>
    <xf numFmtId="165" fontId="15" fillId="4" borderId="9" xfId="1" applyNumberFormat="1" applyFont="1" applyFill="1" applyBorder="1" applyAlignment="1">
      <alignment horizontal="center" wrapText="1"/>
    </xf>
    <xf numFmtId="165" fontId="9" fillId="0" borderId="9" xfId="1" applyNumberFormat="1" applyFont="1" applyFill="1" applyBorder="1" applyAlignment="1">
      <alignment wrapText="1"/>
    </xf>
    <xf numFmtId="164" fontId="2" fillId="0" borderId="0" xfId="1" applyFont="1" applyFill="1" applyBorder="1" applyAlignment="1">
      <alignment wrapText="1"/>
    </xf>
    <xf numFmtId="164" fontId="2" fillId="0" borderId="0" xfId="1" applyFont="1" applyFill="1" applyAlignment="1">
      <alignment horizontal="center" wrapText="1"/>
    </xf>
    <xf numFmtId="164" fontId="2" fillId="0" borderId="0" xfId="1" applyFont="1" applyFill="1" applyAlignment="1">
      <alignment horizontal="center"/>
    </xf>
    <xf numFmtId="164" fontId="9" fillId="4" borderId="0" xfId="1" applyFont="1" applyFill="1" applyAlignment="1">
      <alignment horizontal="left" wrapText="1"/>
    </xf>
    <xf numFmtId="164" fontId="9" fillId="0" borderId="0" xfId="1" applyFont="1" applyFill="1" applyAlignment="1">
      <alignment horizontal="center" wrapText="1"/>
    </xf>
    <xf numFmtId="167" fontId="9" fillId="5" borderId="0" xfId="1" applyNumberFormat="1" applyFont="1" applyFill="1" applyAlignment="1">
      <alignment horizontal="left" vertical="center" wrapText="1"/>
    </xf>
    <xf numFmtId="164" fontId="2" fillId="0" borderId="0" xfId="1" applyFont="1" applyFill="1" applyAlignment="1">
      <alignment wrapText="1"/>
    </xf>
    <xf numFmtId="164" fontId="16" fillId="0" borderId="0" xfId="1" applyFont="1" applyFill="1" applyAlignment="1"/>
    <xf numFmtId="4" fontId="6" fillId="4" borderId="0" xfId="1" applyNumberFormat="1" applyFont="1" applyFill="1" applyAlignment="1">
      <alignment horizontal="center"/>
    </xf>
    <xf numFmtId="4" fontId="9" fillId="0" borderId="0" xfId="1" applyNumberFormat="1" applyFont="1" applyFill="1" applyAlignment="1">
      <alignment horizontal="center"/>
    </xf>
    <xf numFmtId="0" fontId="0" fillId="5" borderId="5" xfId="0" applyFont="1" applyFill="1" applyBorder="1" applyAlignment="1">
      <alignment horizontal="center" vertical="center" wrapText="1"/>
    </xf>
    <xf numFmtId="167" fontId="9" fillId="0" borderId="6" xfId="2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3">
    <cellStyle name="Excel Built-in Normal" xfId="2"/>
    <cellStyle name="Normální" xfId="0" builtinId="0"/>
    <cellStyle name="normální_Seši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tabSelected="1" topLeftCell="A10" workbookViewId="0">
      <selection activeCell="B16" sqref="B16"/>
    </sheetView>
  </sheetViews>
  <sheetFormatPr defaultRowHeight="13.8" x14ac:dyDescent="0.25"/>
  <cols>
    <col min="1" max="1" width="9.09765625" style="1" customWidth="1"/>
    <col min="2" max="2" width="57.5" style="48" customWidth="1"/>
    <col min="3" max="3" width="9.59765625" style="43" customWidth="1"/>
    <col min="4" max="4" width="7.19921875" style="44" customWidth="1"/>
    <col min="5" max="5" width="11.69921875" style="6" customWidth="1"/>
    <col min="6" max="6" width="12.8984375" style="44" customWidth="1"/>
    <col min="7" max="7" width="10.59765625" style="6" customWidth="1"/>
    <col min="8" max="8" width="12" style="7" customWidth="1"/>
    <col min="9" max="9" width="30.09765625" style="1" customWidth="1"/>
    <col min="10" max="252" width="9.5" style="1" customWidth="1"/>
    <col min="253" max="253" width="5.69921875" style="1" customWidth="1"/>
    <col min="254" max="254" width="47.8984375" style="1" customWidth="1"/>
    <col min="255" max="255" width="11.09765625" style="1" customWidth="1"/>
    <col min="256" max="256" width="13.59765625" style="1" customWidth="1"/>
    <col min="257" max="257" width="11" style="1" customWidth="1"/>
    <col min="258" max="258" width="7.19921875" style="1" customWidth="1"/>
    <col min="259" max="259" width="11.69921875" style="1" customWidth="1"/>
    <col min="260" max="260" width="12.8984375" style="1" customWidth="1"/>
    <col min="261" max="261" width="8.09765625" style="1" customWidth="1"/>
    <col min="262" max="262" width="9.8984375" style="1" customWidth="1"/>
    <col min="263" max="263" width="13.5" style="1" customWidth="1"/>
    <col min="264" max="264" width="13.59765625" style="1" customWidth="1"/>
    <col min="265" max="508" width="9.5" style="1" customWidth="1"/>
    <col min="509" max="509" width="5.69921875" style="1" customWidth="1"/>
    <col min="510" max="510" width="47.8984375" style="1" customWidth="1"/>
    <col min="511" max="511" width="11.09765625" style="1" customWidth="1"/>
    <col min="512" max="512" width="13.59765625" style="1" customWidth="1"/>
    <col min="513" max="513" width="11" style="1" customWidth="1"/>
    <col min="514" max="514" width="7.19921875" style="1" customWidth="1"/>
    <col min="515" max="515" width="11.69921875" style="1" customWidth="1"/>
    <col min="516" max="516" width="12.8984375" style="1" customWidth="1"/>
    <col min="517" max="517" width="8.09765625" style="1" customWidth="1"/>
    <col min="518" max="518" width="9.8984375" style="1" customWidth="1"/>
    <col min="519" max="519" width="13.5" style="1" customWidth="1"/>
    <col min="520" max="520" width="13.59765625" style="1" customWidth="1"/>
    <col min="521" max="764" width="9.5" style="1" customWidth="1"/>
    <col min="765" max="765" width="5.69921875" style="1" customWidth="1"/>
    <col min="766" max="766" width="47.8984375" style="1" customWidth="1"/>
    <col min="767" max="767" width="11.09765625" style="1" customWidth="1"/>
    <col min="768" max="768" width="13.59765625" style="1" customWidth="1"/>
    <col min="769" max="769" width="11" style="1" customWidth="1"/>
    <col min="770" max="770" width="7.19921875" style="1" customWidth="1"/>
    <col min="771" max="771" width="11.69921875" style="1" customWidth="1"/>
    <col min="772" max="772" width="12.8984375" style="1" customWidth="1"/>
    <col min="773" max="773" width="8.09765625" style="1" customWidth="1"/>
    <col min="774" max="774" width="9.8984375" style="1" customWidth="1"/>
    <col min="775" max="775" width="13.5" style="1" customWidth="1"/>
    <col min="776" max="776" width="13.59765625" style="1" customWidth="1"/>
    <col min="777" max="1020" width="9.5" style="1" customWidth="1"/>
    <col min="1021" max="1021" width="5.69921875" style="1" customWidth="1"/>
    <col min="1022" max="1022" width="47.8984375" style="1" customWidth="1"/>
    <col min="1023" max="1023" width="11.09765625" style="1" customWidth="1"/>
    <col min="1024" max="1024" width="13.59765625" style="1" customWidth="1"/>
    <col min="1025" max="1025" width="9" customWidth="1"/>
  </cols>
  <sheetData>
    <row r="1" spans="1:9" ht="31.5" customHeight="1" x14ac:dyDescent="0.3">
      <c r="A1" s="49" t="s">
        <v>28</v>
      </c>
      <c r="B1" s="2"/>
      <c r="C1" s="3"/>
      <c r="D1" s="4"/>
      <c r="E1" s="5"/>
      <c r="F1" s="5"/>
    </row>
    <row r="2" spans="1:9" ht="32.1" customHeight="1" x14ac:dyDescent="0.25">
      <c r="B2" s="8" t="s">
        <v>0</v>
      </c>
      <c r="C2" s="9"/>
      <c r="D2" s="10"/>
      <c r="E2" s="11"/>
      <c r="F2" s="11"/>
      <c r="G2" s="12"/>
      <c r="H2" s="11"/>
    </row>
    <row r="3" spans="1:9" s="18" customFormat="1" ht="26.4" x14ac:dyDescent="0.25">
      <c r="A3" s="13" t="s">
        <v>1</v>
      </c>
      <c r="B3" s="14" t="s">
        <v>29</v>
      </c>
      <c r="C3" s="13" t="s">
        <v>2</v>
      </c>
      <c r="D3" s="15" t="s">
        <v>3</v>
      </c>
      <c r="E3" s="16" t="s">
        <v>4</v>
      </c>
      <c r="F3" s="16" t="s">
        <v>5</v>
      </c>
      <c r="G3" s="17" t="s">
        <v>6</v>
      </c>
      <c r="H3" s="16" t="s">
        <v>7</v>
      </c>
    </row>
    <row r="4" spans="1:9" s="18" customFormat="1" ht="19.5" customHeight="1" x14ac:dyDescent="0.25">
      <c r="A4" s="19"/>
      <c r="B4" s="19"/>
      <c r="C4" s="19"/>
      <c r="D4" s="20"/>
      <c r="E4" s="21"/>
      <c r="F4" s="21"/>
      <c r="G4" s="22"/>
      <c r="H4" s="21"/>
    </row>
    <row r="5" spans="1:9" s="18" customFormat="1" ht="20.100000000000001" customHeight="1" x14ac:dyDescent="0.25">
      <c r="A5" s="23" t="s">
        <v>8</v>
      </c>
      <c r="B5" s="24" t="s">
        <v>30</v>
      </c>
      <c r="C5" s="25" t="s">
        <v>9</v>
      </c>
      <c r="D5" s="26">
        <v>15</v>
      </c>
      <c r="E5" s="34">
        <v>0</v>
      </c>
      <c r="F5" s="27">
        <f t="shared" ref="F5" si="0">D5*E5</f>
        <v>0</v>
      </c>
      <c r="G5" s="27">
        <f t="shared" ref="G5" si="1">F5*0.21</f>
        <v>0</v>
      </c>
      <c r="H5" s="27">
        <f t="shared" ref="H5" si="2">F5+G5</f>
        <v>0</v>
      </c>
    </row>
    <row r="6" spans="1:9" s="18" customFormat="1" ht="92.4" x14ac:dyDescent="0.25">
      <c r="A6" s="28"/>
      <c r="B6" s="29" t="s">
        <v>31</v>
      </c>
      <c r="C6" s="52" t="s">
        <v>39</v>
      </c>
      <c r="D6" s="52"/>
      <c r="E6" s="52"/>
      <c r="F6" s="53" t="s">
        <v>10</v>
      </c>
      <c r="G6" s="54"/>
      <c r="H6" s="55"/>
      <c r="I6" s="30"/>
    </row>
    <row r="7" spans="1:9" s="18" customFormat="1" ht="20.100000000000001" customHeight="1" x14ac:dyDescent="0.25">
      <c r="A7" s="28" t="s">
        <v>11</v>
      </c>
      <c r="B7" s="31" t="s">
        <v>30</v>
      </c>
      <c r="C7" s="32" t="s">
        <v>9</v>
      </c>
      <c r="D7" s="33">
        <v>28</v>
      </c>
      <c r="E7" s="34">
        <v>0</v>
      </c>
      <c r="F7" s="35">
        <f>D7*E7</f>
        <v>0</v>
      </c>
      <c r="G7" s="35">
        <f>F7*0.21</f>
        <v>0</v>
      </c>
      <c r="H7" s="35">
        <f>F7+G7</f>
        <v>0</v>
      </c>
    </row>
    <row r="8" spans="1:9" s="18" customFormat="1" ht="92.4" x14ac:dyDescent="0.25">
      <c r="A8" s="28"/>
      <c r="B8" s="29" t="s">
        <v>32</v>
      </c>
      <c r="C8" s="52" t="s">
        <v>39</v>
      </c>
      <c r="D8" s="52"/>
      <c r="E8" s="52"/>
      <c r="F8" s="53" t="s">
        <v>10</v>
      </c>
      <c r="G8" s="54"/>
      <c r="H8" s="55"/>
    </row>
    <row r="9" spans="1:9" s="18" customFormat="1" ht="20.100000000000001" customHeight="1" x14ac:dyDescent="0.25">
      <c r="A9" s="36" t="s">
        <v>12</v>
      </c>
      <c r="B9" s="31" t="s">
        <v>23</v>
      </c>
      <c r="C9" s="32" t="s">
        <v>22</v>
      </c>
      <c r="D9" s="33">
        <v>13</v>
      </c>
      <c r="E9" s="34">
        <v>0</v>
      </c>
      <c r="F9" s="35">
        <f t="shared" ref="F9" si="3">D9*E9</f>
        <v>0</v>
      </c>
      <c r="G9" s="35">
        <f t="shared" ref="G9" si="4">F9*0.21</f>
        <v>0</v>
      </c>
      <c r="H9" s="35">
        <f t="shared" ref="H9" si="5">F9+G9</f>
        <v>0</v>
      </c>
    </row>
    <row r="10" spans="1:9" s="18" customFormat="1" ht="92.4" x14ac:dyDescent="0.25">
      <c r="A10" s="36"/>
      <c r="B10" s="29" t="s">
        <v>33</v>
      </c>
      <c r="C10" s="52" t="s">
        <v>39</v>
      </c>
      <c r="D10" s="52"/>
      <c r="E10" s="52"/>
      <c r="F10" s="53" t="s">
        <v>10</v>
      </c>
      <c r="G10" s="54"/>
      <c r="H10" s="55"/>
      <c r="I10" s="30"/>
    </row>
    <row r="11" spans="1:9" s="18" customFormat="1" ht="20.100000000000001" customHeight="1" x14ac:dyDescent="0.25">
      <c r="A11" s="28" t="s">
        <v>14</v>
      </c>
      <c r="B11" s="31" t="s">
        <v>34</v>
      </c>
      <c r="C11" s="32" t="s">
        <v>9</v>
      </c>
      <c r="D11" s="33">
        <v>172</v>
      </c>
      <c r="E11" s="34">
        <v>0</v>
      </c>
      <c r="F11" s="35">
        <f>D11*E11</f>
        <v>0</v>
      </c>
      <c r="G11" s="35">
        <f>F11*0.21</f>
        <v>0</v>
      </c>
      <c r="H11" s="35">
        <f>F11+G11</f>
        <v>0</v>
      </c>
    </row>
    <row r="12" spans="1:9" s="18" customFormat="1" ht="92.4" x14ac:dyDescent="0.25">
      <c r="A12" s="28"/>
      <c r="B12" s="29" t="s">
        <v>35</v>
      </c>
      <c r="C12" s="52" t="s">
        <v>39</v>
      </c>
      <c r="D12" s="52"/>
      <c r="E12" s="52"/>
      <c r="F12" s="53" t="s">
        <v>10</v>
      </c>
      <c r="G12" s="54"/>
      <c r="H12" s="55"/>
    </row>
    <row r="13" spans="1:9" s="18" customFormat="1" ht="20.100000000000001" customHeight="1" x14ac:dyDescent="0.25">
      <c r="A13" s="28" t="s">
        <v>15</v>
      </c>
      <c r="B13" s="31" t="s">
        <v>36</v>
      </c>
      <c r="C13" s="32" t="s">
        <v>22</v>
      </c>
      <c r="D13" s="33">
        <v>47</v>
      </c>
      <c r="E13" s="34">
        <v>0</v>
      </c>
      <c r="F13" s="35">
        <f>D13*E13</f>
        <v>0</v>
      </c>
      <c r="G13" s="35">
        <f>F13*0.21</f>
        <v>0</v>
      </c>
      <c r="H13" s="35">
        <f>F13+G13</f>
        <v>0</v>
      </c>
    </row>
    <row r="14" spans="1:9" s="18" customFormat="1" ht="92.4" x14ac:dyDescent="0.25">
      <c r="A14" s="28"/>
      <c r="B14" s="29" t="s">
        <v>37</v>
      </c>
      <c r="C14" s="52" t="s">
        <v>39</v>
      </c>
      <c r="D14" s="52"/>
      <c r="E14" s="52"/>
      <c r="F14" s="53" t="s">
        <v>10</v>
      </c>
      <c r="G14" s="54"/>
      <c r="H14" s="55"/>
    </row>
    <row r="15" spans="1:9" s="18" customFormat="1" ht="20.100000000000001" customHeight="1" x14ac:dyDescent="0.25">
      <c r="A15" s="28" t="s">
        <v>17</v>
      </c>
      <c r="B15" s="31" t="s">
        <v>42</v>
      </c>
      <c r="C15" s="32" t="s">
        <v>13</v>
      </c>
      <c r="D15" s="33">
        <v>1</v>
      </c>
      <c r="E15" s="34">
        <v>0</v>
      </c>
      <c r="F15" s="35">
        <f t="shared" ref="F15:F19" si="6">D15*E15</f>
        <v>0</v>
      </c>
      <c r="G15" s="35">
        <f t="shared" ref="G15:G19" si="7">F15*0.21</f>
        <v>0</v>
      </c>
      <c r="H15" s="35">
        <f>F15+G15</f>
        <v>0</v>
      </c>
      <c r="I15" s="30"/>
    </row>
    <row r="16" spans="1:9" s="18" customFormat="1" ht="20.100000000000001" customHeight="1" x14ac:dyDescent="0.25">
      <c r="A16" s="28" t="s">
        <v>18</v>
      </c>
      <c r="B16" s="31" t="s">
        <v>24</v>
      </c>
      <c r="C16" s="32" t="s">
        <v>13</v>
      </c>
      <c r="D16" s="33">
        <v>1</v>
      </c>
      <c r="E16" s="34">
        <v>0</v>
      </c>
      <c r="F16" s="35">
        <f t="shared" si="6"/>
        <v>0</v>
      </c>
      <c r="G16" s="35">
        <f t="shared" si="7"/>
        <v>0</v>
      </c>
      <c r="H16" s="35">
        <f>F16+G16</f>
        <v>0</v>
      </c>
    </row>
    <row r="17" spans="1:8" s="18" customFormat="1" ht="20.100000000000001" customHeight="1" x14ac:dyDescent="0.25">
      <c r="A17" s="28" t="s">
        <v>19</v>
      </c>
      <c r="B17" s="31" t="s">
        <v>41</v>
      </c>
      <c r="C17" s="32" t="s">
        <v>13</v>
      </c>
      <c r="D17" s="33">
        <v>1</v>
      </c>
      <c r="E17" s="34">
        <v>0</v>
      </c>
      <c r="F17" s="35">
        <f t="shared" si="6"/>
        <v>0</v>
      </c>
      <c r="G17" s="35">
        <f t="shared" si="7"/>
        <v>0</v>
      </c>
      <c r="H17" s="35">
        <f>F17+G17</f>
        <v>0</v>
      </c>
    </row>
    <row r="18" spans="1:8" s="18" customFormat="1" ht="20.100000000000001" customHeight="1" x14ac:dyDescent="0.25">
      <c r="A18" s="28" t="s">
        <v>20</v>
      </c>
      <c r="B18" s="31" t="s">
        <v>16</v>
      </c>
      <c r="C18" s="32" t="s">
        <v>13</v>
      </c>
      <c r="D18" s="33">
        <v>1</v>
      </c>
      <c r="E18" s="34">
        <v>0</v>
      </c>
      <c r="F18" s="35">
        <f t="shared" si="6"/>
        <v>0</v>
      </c>
      <c r="G18" s="35">
        <f t="shared" si="7"/>
        <v>0</v>
      </c>
      <c r="H18" s="35">
        <f>F18+G18</f>
        <v>0</v>
      </c>
    </row>
    <row r="19" spans="1:8" s="18" customFormat="1" ht="20.100000000000001" customHeight="1" x14ac:dyDescent="0.25">
      <c r="A19" s="28" t="s">
        <v>21</v>
      </c>
      <c r="B19" s="31" t="s">
        <v>38</v>
      </c>
      <c r="C19" s="32" t="s">
        <v>13</v>
      </c>
      <c r="D19" s="33">
        <v>1</v>
      </c>
      <c r="E19" s="34">
        <v>0</v>
      </c>
      <c r="F19" s="35">
        <f t="shared" si="6"/>
        <v>0</v>
      </c>
      <c r="G19" s="35">
        <f t="shared" si="7"/>
        <v>0</v>
      </c>
      <c r="H19" s="35">
        <f>F19+G19</f>
        <v>0</v>
      </c>
    </row>
    <row r="20" spans="1:8" ht="66" x14ac:dyDescent="0.25">
      <c r="A20" s="37"/>
      <c r="B20" s="45" t="s">
        <v>26</v>
      </c>
      <c r="C20" s="38"/>
      <c r="D20" s="39"/>
      <c r="E20" s="40" t="s">
        <v>40</v>
      </c>
      <c r="F20" s="50">
        <f>SUM(F5:F19)</f>
        <v>0</v>
      </c>
      <c r="G20" s="41" t="s">
        <v>25</v>
      </c>
      <c r="H20" s="51">
        <f>SUM(H5:H19)</f>
        <v>0</v>
      </c>
    </row>
    <row r="21" spans="1:8" x14ac:dyDescent="0.25">
      <c r="A21" s="37"/>
      <c r="B21" s="47" t="s">
        <v>27</v>
      </c>
    </row>
    <row r="22" spans="1:8" x14ac:dyDescent="0.25">
      <c r="A22" s="37"/>
      <c r="B22" s="42"/>
    </row>
    <row r="23" spans="1:8" x14ac:dyDescent="0.25">
      <c r="C23" s="46"/>
    </row>
  </sheetData>
  <mergeCells count="10">
    <mergeCell ref="C12:E12"/>
    <mergeCell ref="F12:H12"/>
    <mergeCell ref="C14:E14"/>
    <mergeCell ref="F14:H14"/>
    <mergeCell ref="C6:E6"/>
    <mergeCell ref="F6:H6"/>
    <mergeCell ref="C8:E8"/>
    <mergeCell ref="F8:H8"/>
    <mergeCell ref="C10:E10"/>
    <mergeCell ref="F10:H10"/>
  </mergeCells>
  <printOptions horizontalCentered="1"/>
  <pageMargins left="0.15748031496062992" right="0.15748031496062992" top="0.59055118110236227" bottom="0.86614173228346458" header="0.19685039370078741" footer="0.15748031496062992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</vt:lpstr>
      <vt:lpstr>specifikace!Oblast_tisku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Matulova Eva, Ing.</dc:creator>
  <cp:lastModifiedBy>Melicharová Zuzana</cp:lastModifiedBy>
  <cp:lastPrinted>2024-06-18T06:25:08Z</cp:lastPrinted>
  <dcterms:created xsi:type="dcterms:W3CDTF">2024-06-14T06:58:38Z</dcterms:created>
  <dcterms:modified xsi:type="dcterms:W3CDTF">2024-10-07T13:30:58Z</dcterms:modified>
</cp:coreProperties>
</file>