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hybner\Desktop\"/>
    </mc:Choice>
  </mc:AlternateContent>
  <xr:revisionPtr revIDLastSave="0" documentId="13_ncr:1_{9E9C891F-4AE5-403C-A85F-1532D7506A7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pecifikace" sheetId="1" r:id="rId1"/>
    <sheet name="List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BJZ13kRpPoXoRRnZBZdfscMwt6g=="/>
    </ext>
  </extLst>
</workbook>
</file>

<file path=xl/calcChain.xml><?xml version="1.0" encoding="utf-8"?>
<calcChain xmlns="http://schemas.openxmlformats.org/spreadsheetml/2006/main">
  <c r="O5" i="1" l="1"/>
  <c r="C8" i="1" s="1"/>
  <c r="N5" i="1"/>
  <c r="Q5" i="1" s="1"/>
  <c r="C10" i="1" s="1"/>
  <c r="M5" i="1" l="1"/>
  <c r="P5" i="1" s="1"/>
  <c r="C9" i="1" s="1"/>
</calcChain>
</file>

<file path=xl/sharedStrings.xml><?xml version="1.0" encoding="utf-8"?>
<sst xmlns="http://schemas.openxmlformats.org/spreadsheetml/2006/main" count="61" uniqueCount="58">
  <si>
    <t>Příloha č. 1 Výzvy - Technická a množstevní specifikace</t>
  </si>
  <si>
    <t>Číslo</t>
  </si>
  <si>
    <t>Název předmětu</t>
  </si>
  <si>
    <t>CPV kód</t>
  </si>
  <si>
    <t>Požadavky na provedení (minimální technická specifikace) *</t>
  </si>
  <si>
    <t>Nabízený produkt**</t>
  </si>
  <si>
    <t>Celkový požadovaný počet kusů</t>
  </si>
  <si>
    <t>Měrná jednotka</t>
  </si>
  <si>
    <t>Maximální přípustná jednotková cena (1 ks) bez DPH ***</t>
  </si>
  <si>
    <t>Sazba DPH v %</t>
  </si>
  <si>
    <t>Jednotková cena za MJ bez DPH</t>
  </si>
  <si>
    <t>Výše DPH za MJ (v Kč)</t>
  </si>
  <si>
    <t>Jednotková cena za MJ včetně DPH</t>
  </si>
  <si>
    <t>Celková cena za položku bez DPH</t>
  </si>
  <si>
    <t>Výše DPH (v Kč)</t>
  </si>
  <si>
    <t>Celková cena  za položku včetně DPH</t>
  </si>
  <si>
    <t>Server</t>
  </si>
  <si>
    <t>48820000-2</t>
  </si>
  <si>
    <t>viz List1</t>
  </si>
  <si>
    <t>ks</t>
  </si>
  <si>
    <t>21</t>
  </si>
  <si>
    <t>CELKOVÁ NABÍDKOVÁ CENA:</t>
  </si>
  <si>
    <t>bez DPH:</t>
  </si>
  <si>
    <t>výše DPH:</t>
  </si>
  <si>
    <t>s DPH:</t>
  </si>
  <si>
    <r>
      <rPr>
        <sz val="10"/>
        <color rgb="FF000000"/>
        <rFont val="Arial"/>
      </rP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rgb="FF000000"/>
        <rFont val="Arial"/>
      </rPr>
      <t xml:space="preserve">** účastník zadávacího řízení uvede obchodní název a popis nabízeného řešení
</t>
    </r>
    <r>
      <rPr>
        <sz val="10"/>
        <color rgb="FF000000"/>
        <rFont val="Arial"/>
      </rPr>
      <t>*** zadavatel upozorňuje, že se jedná o cenu, která nesmí být překročena. V případě překročení maximálně přípustné ceny bude nabídka takového účastníka zadávacího řízení vyřazena a účastník zadávacího řízení vyloučen ze zadávacího řízení </t>
    </r>
  </si>
  <si>
    <t>List 1</t>
  </si>
  <si>
    <t>Druh dodávky</t>
  </si>
  <si>
    <t>Popis</t>
  </si>
  <si>
    <t>Zboží nebude použité ani repasované</t>
  </si>
  <si>
    <t>Napájení</t>
  </si>
  <si>
    <t>DNS IT3 049</t>
  </si>
  <si>
    <t>60 měsíců, odstranění závady technikem do druhého pracovního dne (NBD) na místě instalace</t>
  </si>
  <si>
    <t>Záruka a podpora</t>
  </si>
  <si>
    <t>bez OS</t>
  </si>
  <si>
    <t>Operační systém</t>
  </si>
  <si>
    <t>bez ODD</t>
  </si>
  <si>
    <t>Mechanika DVD</t>
  </si>
  <si>
    <t>2x 1Gbps Ethernet RJ-45, 4x 10/25Gbps Ethernet SFP28</t>
  </si>
  <si>
    <t>Síťové připojení</t>
  </si>
  <si>
    <t>šestnáct disků SAS 2.5" (rozhraní 12G a vyšší) o minimální kapacitě 2.4TB každý</t>
  </si>
  <si>
    <t>Storage 4 - média</t>
  </si>
  <si>
    <t>dva disky SSD(12G) nebo NVMe o min. kapacitě 3.84TB</t>
  </si>
  <si>
    <t>Storage 3 - média</t>
  </si>
  <si>
    <t>Storage 2 - datový</t>
  </si>
  <si>
    <t>samostatný řadič disků pro systém (podpora RAID0/1) s integrovanými disky M.2 s min. kapacitou 2x 960GB - nezávislý na řadiči v položce Storage 2 - datový</t>
  </si>
  <si>
    <t>Storage 1 - systémový</t>
  </si>
  <si>
    <t>dva redundantní zdroje - třída účinnosti Platinum nebo lepší - min. 1400W</t>
  </si>
  <si>
    <t>512GB ECC DRAM RDIMM, pracovní frekvence min. DDR5-4800</t>
  </si>
  <si>
    <t>Paměť RAM</t>
  </si>
  <si>
    <t>kompletní, časově neomezená, vzdálená správá out-of-band, plně funkční grafická konzole KVM, podpora virtuálního média</t>
  </si>
  <si>
    <t>Základní deska - OB management</t>
  </si>
  <si>
    <t>CPU 32 jader / 64 vláken architektury x86-64, základní taktovací frekvence min. 3.2GHz (non-Turbo), možnost osadit druhé CPU</t>
  </si>
  <si>
    <t>Procesor</t>
  </si>
  <si>
    <t>rack 19" 2U včetně teleskopických lyžin, 24 pozic pro disky 2.5" z toho 8 univerzálních SAS/SSD/NVMe</t>
  </si>
  <si>
    <t>Skříň</t>
  </si>
  <si>
    <t>Minimální požadované vlastnosti</t>
  </si>
  <si>
    <r>
      <t xml:space="preserve">řadič disků SAS/SATA s podporou režimů RAID0/1/10/5/6/50/60 s </t>
    </r>
    <r>
      <rPr>
        <b/>
        <sz val="11"/>
        <color rgb="FFFF0000"/>
        <rFont val="Calibri"/>
        <family val="2"/>
        <charset val="238"/>
        <scheme val="minor"/>
      </rPr>
      <t>cache min. 4GB</t>
    </r>
    <r>
      <rPr>
        <sz val="11"/>
        <rFont val="Calibri"/>
        <family val="2"/>
        <charset val="238"/>
        <scheme val="minor"/>
      </rPr>
      <t xml:space="preserve"> odolnou proti výpadku napájení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</si>
</sst>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"/>
  </numFmts>
  <fonts count="21" x14ac:knownFonts="1">
    <font>
      <sz val="10"/>
      <color rgb="FF000000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Black"/>
    </font>
    <font>
      <b/>
      <sz val="10"/>
      <color rgb="FFFFFFFF"/>
      <name val="Arial"/>
    </font>
    <font>
      <sz val="10"/>
      <name val="Calibri"/>
    </font>
    <font>
      <sz val="10"/>
      <color rgb="FF000000"/>
      <name val="Arial"/>
    </font>
    <font>
      <b/>
      <sz val="12"/>
      <color rgb="FF000000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9"/>
      <color rgb="FF222222"/>
      <name val="Verdana"/>
    </font>
    <font>
      <b/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0759B"/>
        <bgColor rgb="FF60759B"/>
      </patternFill>
    </fill>
    <fill>
      <patternFill patternType="solid">
        <fgColor rgb="FFF0E68C"/>
        <bgColor rgb="FFF0E68C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164" fontId="5" fillId="0" borderId="4" xfId="0" applyNumberFormat="1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64" fontId="6" fillId="0" borderId="0" xfId="0" applyNumberFormat="1" applyFont="1" applyAlignment="1">
      <alignment horizontal="left" vertical="top" wrapText="1" readingOrder="1"/>
    </xf>
    <xf numFmtId="164" fontId="7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49" fontId="2" fillId="0" borderId="0" xfId="0" applyNumberFormat="1" applyFont="1" applyAlignment="1">
      <alignment vertical="center"/>
    </xf>
    <xf numFmtId="0" fontId="9" fillId="4" borderId="4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right" vertical="center" wrapText="1"/>
    </xf>
    <xf numFmtId="0" fontId="13" fillId="0" borderId="4" xfId="0" applyFont="1" applyBorder="1" applyAlignment="1">
      <alignment horizontal="center" vertical="center" wrapText="1" readingOrder="1"/>
    </xf>
    <xf numFmtId="0" fontId="14" fillId="4" borderId="8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 readingOrder="1"/>
    </xf>
    <xf numFmtId="0" fontId="16" fillId="4" borderId="4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0" fillId="0" borderId="0" xfId="0" applyFont="1" applyAlignment="1"/>
    <xf numFmtId="0" fontId="1" fillId="0" borderId="0" xfId="1"/>
    <xf numFmtId="0" fontId="17" fillId="0" borderId="0" xfId="1" applyFont="1" applyAlignment="1">
      <alignment horizontal="left" vertical="center" wrapText="1" indent="1"/>
    </xf>
    <xf numFmtId="0" fontId="17" fillId="0" borderId="11" xfId="1" applyFont="1" applyBorder="1" applyAlignment="1">
      <alignment horizontal="left" vertical="center" wrapText="1" indent="1"/>
    </xf>
    <xf numFmtId="164" fontId="18" fillId="0" borderId="4" xfId="0" applyNumberFormat="1" applyFont="1" applyFill="1" applyBorder="1" applyAlignment="1">
      <alignment horizontal="center" vertical="center" wrapText="1" readingOrder="1"/>
    </xf>
    <xf numFmtId="49" fontId="19" fillId="5" borderId="11" xfId="1" applyNumberFormat="1" applyFont="1" applyFill="1" applyBorder="1" applyAlignment="1">
      <alignment vertical="center" wrapText="1"/>
    </xf>
    <xf numFmtId="0" fontId="0" fillId="0" borderId="0" xfId="0" applyFont="1" applyAlignment="1"/>
    <xf numFmtId="0" fontId="5" fillId="3" borderId="4" xfId="0" applyFont="1" applyFill="1" applyBorder="1" applyAlignment="1" applyProtection="1">
      <alignment horizontal="center" vertical="center" wrapText="1" readingOrder="1"/>
      <protection locked="0"/>
    </xf>
    <xf numFmtId="164" fontId="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0" borderId="5" xfId="0" applyNumberFormat="1" applyFont="1" applyBorder="1" applyAlignment="1">
      <alignment horizontal="left" vertical="top" wrapText="1" readingOrder="1"/>
    </xf>
    <xf numFmtId="0" fontId="4" fillId="0" borderId="7" xfId="0" applyFont="1" applyBorder="1"/>
    <xf numFmtId="0" fontId="4" fillId="0" borderId="6" xfId="0" applyFont="1" applyBorder="1"/>
    <xf numFmtId="0" fontId="5" fillId="0" borderId="0" xfId="0" applyFont="1" applyAlignment="1">
      <alignment horizontal="left" vertical="top" wrapText="1" readingOrder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 wrapText="1" readingOrder="1"/>
    </xf>
    <xf numFmtId="0" fontId="4" fillId="0" borderId="3" xfId="0" applyFont="1" applyBorder="1"/>
    <xf numFmtId="0" fontId="5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FF99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000"/>
  <sheetViews>
    <sheetView showGridLines="0" topLeftCell="A5" zoomScale="85" zoomScaleNormal="85" workbookViewId="0">
      <selection activeCell="H2" sqref="H2"/>
    </sheetView>
  </sheetViews>
  <sheetFormatPr defaultColWidth="14.44140625" defaultRowHeight="15" customHeight="1" x14ac:dyDescent="0.3"/>
  <cols>
    <col min="1" max="1" width="3.33203125" style="25" customWidth="1"/>
    <col min="2" max="2" width="14.88671875" style="25" customWidth="1"/>
    <col min="3" max="3" width="11.33203125" style="25" customWidth="1"/>
    <col min="4" max="4" width="13.44140625" style="25" customWidth="1"/>
    <col min="5" max="5" width="7.109375" style="25" customWidth="1"/>
    <col min="6" max="6" width="15.109375" style="25" customWidth="1"/>
    <col min="7" max="7" width="51.109375" style="25" customWidth="1"/>
    <col min="8" max="8" width="16.109375" style="25" customWidth="1"/>
    <col min="9" max="9" width="13.44140625" style="25" customWidth="1"/>
    <col min="10" max="10" width="24.6640625" style="25" customWidth="1"/>
    <col min="11" max="11" width="13.44140625" style="25" customWidth="1"/>
    <col min="12" max="17" width="15.6640625" style="25" customWidth="1"/>
    <col min="18" max="26" width="8.6640625" style="25" customWidth="1"/>
    <col min="27" max="16384" width="14.44140625" style="25"/>
  </cols>
  <sheetData>
    <row r="1" spans="2:17" ht="24.75" customHeight="1" x14ac:dyDescent="0.3">
      <c r="B1" s="1" t="s">
        <v>31</v>
      </c>
    </row>
    <row r="2" spans="2:17" ht="22.5" customHeight="1" x14ac:dyDescent="0.3">
      <c r="B2" s="1" t="s">
        <v>0</v>
      </c>
    </row>
    <row r="3" spans="2:17" ht="6" customHeight="1" x14ac:dyDescent="0.3"/>
    <row r="4" spans="2:17" ht="54.75" customHeight="1" x14ac:dyDescent="0.3">
      <c r="B4" s="2" t="s">
        <v>1</v>
      </c>
      <c r="C4" s="2" t="s">
        <v>2</v>
      </c>
      <c r="D4" s="2" t="s">
        <v>3</v>
      </c>
      <c r="E4" s="33" t="s">
        <v>4</v>
      </c>
      <c r="F4" s="34"/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</row>
    <row r="5" spans="2:17" ht="250.05" customHeight="1" x14ac:dyDescent="0.3">
      <c r="B5" s="3">
        <v>1</v>
      </c>
      <c r="C5" s="3" t="s">
        <v>16</v>
      </c>
      <c r="D5" s="15" t="s">
        <v>17</v>
      </c>
      <c r="E5" s="35" t="s">
        <v>18</v>
      </c>
      <c r="F5" s="30"/>
      <c r="G5" s="26"/>
      <c r="H5" s="13">
        <v>2</v>
      </c>
      <c r="I5" s="3" t="s">
        <v>19</v>
      </c>
      <c r="J5" s="23">
        <v>400000</v>
      </c>
      <c r="K5" s="3" t="s">
        <v>20</v>
      </c>
      <c r="L5" s="27"/>
      <c r="M5" s="4">
        <f>N5-L5</f>
        <v>0</v>
      </c>
      <c r="N5" s="4">
        <f>L5*(1+K5/100)</f>
        <v>0</v>
      </c>
      <c r="O5" s="4">
        <f>H5*L5</f>
        <v>0</v>
      </c>
      <c r="P5" s="4">
        <f>H5*M5</f>
        <v>0</v>
      </c>
      <c r="Q5" s="4">
        <f>H5*N5</f>
        <v>0</v>
      </c>
    </row>
    <row r="6" spans="2:17" ht="12" customHeight="1" x14ac:dyDescent="0.3"/>
    <row r="7" spans="2:17" ht="19.5" customHeight="1" x14ac:dyDescent="0.3">
      <c r="B7" s="36" t="s">
        <v>21</v>
      </c>
      <c r="C7" s="29"/>
      <c r="D7" s="29"/>
      <c r="E7" s="30"/>
    </row>
    <row r="8" spans="2:17" ht="19.5" customHeight="1" x14ac:dyDescent="0.3">
      <c r="B8" s="5" t="s">
        <v>22</v>
      </c>
      <c r="C8" s="28">
        <f>SUM(O5)</f>
        <v>0</v>
      </c>
      <c r="D8" s="29"/>
      <c r="E8" s="30"/>
    </row>
    <row r="9" spans="2:17" ht="19.5" customHeight="1" x14ac:dyDescent="0.3">
      <c r="B9" s="5" t="s">
        <v>23</v>
      </c>
      <c r="C9" s="28">
        <f>SUM(P5)</f>
        <v>0</v>
      </c>
      <c r="D9" s="29"/>
      <c r="E9" s="30"/>
    </row>
    <row r="10" spans="2:17" ht="19.5" customHeight="1" x14ac:dyDescent="0.3">
      <c r="B10" s="5" t="s">
        <v>24</v>
      </c>
      <c r="C10" s="28">
        <f>SUM(Q5)</f>
        <v>0</v>
      </c>
      <c r="D10" s="29"/>
      <c r="E10" s="30"/>
    </row>
    <row r="11" spans="2:17" ht="10.5" customHeight="1" x14ac:dyDescent="0.3">
      <c r="B11" s="6"/>
      <c r="C11" s="7"/>
      <c r="D11" s="8"/>
      <c r="E11" s="8"/>
    </row>
    <row r="12" spans="2:17" ht="57.75" customHeight="1" x14ac:dyDescent="0.3">
      <c r="B12" s="31" t="s">
        <v>25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2:17" ht="12.75" hidden="1" customHeight="1" x14ac:dyDescent="0.3"/>
    <row r="14" spans="2:17" ht="12.75" customHeight="1" x14ac:dyDescent="0.3"/>
    <row r="15" spans="2:17" ht="12.75" customHeight="1" x14ac:dyDescent="0.3"/>
    <row r="16" spans="2:17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sheetProtection algorithmName="SHA-512" hashValue="Ixh/stUfkVcm9F/3f2/TPnDrJiSbIDgoIHUVcKzHXnwGJuaTX6NvtfmPA6Ybz33g8+kX8QJRnK9PuRT4y8GmEQ==" saltValue="9L8T8doDiLlddUr3s0F5aw==" spinCount="100000" sheet="1" objects="1" scenarios="1"/>
  <mergeCells count="7">
    <mergeCell ref="C10:E10"/>
    <mergeCell ref="B12:N12"/>
    <mergeCell ref="E4:F4"/>
    <mergeCell ref="E5:F5"/>
    <mergeCell ref="B7:E7"/>
    <mergeCell ref="C8:E8"/>
    <mergeCell ref="C9:E9"/>
  </mergeCells>
  <pageMargins left="0.78740157480314965" right="0.78740157480314965" top="0.78740157480314965" bottom="0.78740157480314965" header="0" footer="0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0"/>
  <sheetViews>
    <sheetView tabSelected="1" topLeftCell="A7" workbookViewId="0">
      <selection activeCell="B15" sqref="B15"/>
    </sheetView>
  </sheetViews>
  <sheetFormatPr defaultColWidth="8.77734375" defaultRowHeight="14.4" x14ac:dyDescent="0.3"/>
  <cols>
    <col min="1" max="1" width="33.6640625" style="21" customWidth="1"/>
    <col min="2" max="2" width="85.33203125" style="21" customWidth="1"/>
    <col min="3" max="16384" width="8.77734375" style="20"/>
  </cols>
  <sheetData>
    <row r="1" spans="1:2" ht="12" customHeight="1" x14ac:dyDescent="0.3">
      <c r="A1" s="19"/>
      <c r="B1" s="9"/>
    </row>
    <row r="2" spans="1:2" ht="23.55" customHeight="1" x14ac:dyDescent="0.3">
      <c r="A2" s="10"/>
      <c r="B2" s="12" t="s">
        <v>26</v>
      </c>
    </row>
    <row r="3" spans="1:2" ht="13.05" customHeight="1" x14ac:dyDescent="0.3">
      <c r="A3" s="19"/>
      <c r="B3" s="9"/>
    </row>
    <row r="4" spans="1:2" ht="24" customHeight="1" x14ac:dyDescent="0.3">
      <c r="A4" s="11" t="s">
        <v>27</v>
      </c>
      <c r="B4" s="11" t="s">
        <v>16</v>
      </c>
    </row>
    <row r="5" spans="1:2" ht="24" customHeight="1" x14ac:dyDescent="0.3">
      <c r="A5" s="14" t="s">
        <v>3</v>
      </c>
      <c r="B5" s="16" t="s">
        <v>17</v>
      </c>
    </row>
    <row r="6" spans="1:2" ht="24" customHeight="1" x14ac:dyDescent="0.3">
      <c r="A6" s="17" t="s">
        <v>28</v>
      </c>
      <c r="B6" s="18" t="s">
        <v>56</v>
      </c>
    </row>
    <row r="7" spans="1:2" ht="34.5" customHeight="1" x14ac:dyDescent="0.3">
      <c r="A7" s="22" t="s">
        <v>55</v>
      </c>
      <c r="B7" s="24" t="s">
        <v>54</v>
      </c>
    </row>
    <row r="8" spans="1:2" ht="34.950000000000003" customHeight="1" x14ac:dyDescent="0.3">
      <c r="A8" s="22" t="s">
        <v>53</v>
      </c>
      <c r="B8" s="24" t="s">
        <v>52</v>
      </c>
    </row>
    <row r="9" spans="1:2" ht="35.549999999999997" customHeight="1" x14ac:dyDescent="0.3">
      <c r="A9" s="22" t="s">
        <v>51</v>
      </c>
      <c r="B9" s="24" t="s">
        <v>50</v>
      </c>
    </row>
    <row r="10" spans="1:2" ht="18" customHeight="1" x14ac:dyDescent="0.3">
      <c r="A10" s="22" t="s">
        <v>49</v>
      </c>
      <c r="B10" s="24" t="s">
        <v>48</v>
      </c>
    </row>
    <row r="11" spans="1:2" ht="18" customHeight="1" x14ac:dyDescent="0.3">
      <c r="A11" s="22" t="s">
        <v>30</v>
      </c>
      <c r="B11" s="24" t="s">
        <v>47</v>
      </c>
    </row>
    <row r="12" spans="1:2" ht="33.6" customHeight="1" x14ac:dyDescent="0.3">
      <c r="A12" s="22" t="s">
        <v>46</v>
      </c>
      <c r="B12" s="24" t="s">
        <v>45</v>
      </c>
    </row>
    <row r="13" spans="1:2" ht="34.200000000000003" customHeight="1" x14ac:dyDescent="0.3">
      <c r="A13" s="22" t="s">
        <v>44</v>
      </c>
      <c r="B13" s="24" t="s">
        <v>57</v>
      </c>
    </row>
    <row r="14" spans="1:2" ht="18" customHeight="1" x14ac:dyDescent="0.3">
      <c r="A14" s="22" t="s">
        <v>43</v>
      </c>
      <c r="B14" s="24" t="s">
        <v>42</v>
      </c>
    </row>
    <row r="15" spans="1:2" ht="18" customHeight="1" x14ac:dyDescent="0.3">
      <c r="A15" s="22" t="s">
        <v>41</v>
      </c>
      <c r="B15" s="24" t="s">
        <v>40</v>
      </c>
    </row>
    <row r="16" spans="1:2" ht="18" customHeight="1" x14ac:dyDescent="0.3">
      <c r="A16" s="22" t="s">
        <v>39</v>
      </c>
      <c r="B16" s="24" t="s">
        <v>38</v>
      </c>
    </row>
    <row r="17" spans="1:2" ht="18" customHeight="1" x14ac:dyDescent="0.3">
      <c r="A17" s="22" t="s">
        <v>37</v>
      </c>
      <c r="B17" s="24" t="s">
        <v>36</v>
      </c>
    </row>
    <row r="18" spans="1:2" ht="18" customHeight="1" x14ac:dyDescent="0.3">
      <c r="A18" s="22" t="s">
        <v>35</v>
      </c>
      <c r="B18" s="24" t="s">
        <v>34</v>
      </c>
    </row>
    <row r="19" spans="1:2" ht="36.450000000000003" customHeight="1" x14ac:dyDescent="0.3">
      <c r="A19" s="22" t="s">
        <v>33</v>
      </c>
      <c r="B19" s="24" t="s">
        <v>32</v>
      </c>
    </row>
    <row r="20" spans="1:2" ht="24.45" customHeight="1" x14ac:dyDescent="0.3">
      <c r="A20" s="37" t="s">
        <v>29</v>
      </c>
      <c r="B20" s="38"/>
    </row>
  </sheetData>
  <mergeCells count="1">
    <mergeCell ref="A20:B20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Pavlů</dc:creator>
  <cp:lastModifiedBy>Hybner Antonín</cp:lastModifiedBy>
  <cp:lastPrinted>2024-10-21T11:26:22Z</cp:lastPrinted>
  <dcterms:created xsi:type="dcterms:W3CDTF">2020-02-03T14:21:24Z</dcterms:created>
  <dcterms:modified xsi:type="dcterms:W3CDTF">2024-10-24T11:27:09Z</dcterms:modified>
</cp:coreProperties>
</file>