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415" documentId="11_8FC8C13DE660D3549A87A75DE43E905F1E230BF6" xr6:coauthVersionLast="47" xr6:coauthVersionMax="47" xr10:uidLastSave="{9E65090E-461F-4972-A2E4-C98EB7EAE07B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3" i="1"/>
  <c r="N13" i="1" s="1"/>
  <c r="K12" i="1"/>
  <c r="K11" i="1"/>
  <c r="K10" i="1"/>
  <c r="K9" i="1"/>
  <c r="K8" i="1"/>
  <c r="K7" i="1"/>
  <c r="K6" i="1"/>
  <c r="K5" i="1"/>
  <c r="K4" i="1"/>
  <c r="K3" i="1"/>
  <c r="M4" i="1"/>
  <c r="M5" i="1"/>
  <c r="M6" i="1"/>
  <c r="M7" i="1"/>
  <c r="M8" i="1"/>
  <c r="M9" i="1"/>
  <c r="M10" i="1"/>
  <c r="M11" i="1"/>
  <c r="M12" i="1"/>
  <c r="M3" i="1"/>
  <c r="I5" i="1"/>
  <c r="I6" i="1"/>
  <c r="I7" i="1"/>
  <c r="I8" i="1"/>
  <c r="I9" i="1"/>
  <c r="I10" i="1"/>
  <c r="I11" i="1"/>
  <c r="I12" i="1"/>
  <c r="I3" i="1"/>
  <c r="O4" i="1" l="1"/>
  <c r="O5" i="1"/>
  <c r="O6" i="1"/>
  <c r="O7" i="1"/>
  <c r="O8" i="1"/>
  <c r="O9" i="1"/>
  <c r="O10" i="1"/>
  <c r="O11" i="1"/>
  <c r="O12" i="1"/>
  <c r="O3" i="1" l="1"/>
</calcChain>
</file>

<file path=xl/sharedStrings.xml><?xml version="1.0" encoding="utf-8"?>
<sst xmlns="http://schemas.openxmlformats.org/spreadsheetml/2006/main" count="63" uniqueCount="61">
  <si>
    <t>Poř. číslo</t>
  </si>
  <si>
    <t>Předpokládaný počet analýz za 1 rok (ks)</t>
  </si>
  <si>
    <t>sazba DPH (%)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</si>
  <si>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</si>
  <si>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</si>
  <si>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</si>
  <si>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</si>
  <si>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</si>
  <si>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</si>
  <si>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</si>
  <si>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</si>
  <si>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</si>
  <si>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</si>
  <si>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Předpokládaný počet analýz za 5 let (ks)</t>
  </si>
  <si>
    <t>Katalogové číslo reagencie</t>
  </si>
  <si>
    <t>Počet ks v bal.</t>
  </si>
  <si>
    <t>Cena balení v Kč bez DPH</t>
  </si>
  <si>
    <t>Cena balení v Kč s DPH</t>
  </si>
  <si>
    <t>Cena 1 analýzy v Kč bez DPH</t>
  </si>
  <si>
    <t xml:space="preserve">Cena v Kč bez DPH za 5 let při předpokládaném počtu analýz </t>
  </si>
  <si>
    <t xml:space="preserve">Cena v Kč s DPH za 5 let při předpokládaném počtu analýz </t>
  </si>
  <si>
    <t>Cena 1 analýzy v Kč s DPH</t>
  </si>
  <si>
    <t>Obchodní název reagencie</t>
  </si>
  <si>
    <t>Legenda:</t>
  </si>
  <si>
    <t>- žluté buňky vyplní účastník</t>
  </si>
  <si>
    <t>- hodnocená cena</t>
  </si>
  <si>
    <t>Hodnocená cena:</t>
  </si>
  <si>
    <t xml:space="preserve"> Příloha č. 3 – Specifikace předmětu koupě</t>
  </si>
  <si>
    <t>Metoda</t>
  </si>
  <si>
    <t>Upřesnění</t>
  </si>
  <si>
    <t>vyšetření krevní skupiny v systému AB0/RhD - kompletní</t>
  </si>
  <si>
    <t>vyšetření krevní skupiny v systému AB0/RhD - ověření</t>
  </si>
  <si>
    <t>vyšetření krevní skupiny v systému AB0/RhD – novorozenci</t>
  </si>
  <si>
    <t xml:space="preserve">screening nepravidelných antierytrocytárních protilátek – LISS/NAT </t>
  </si>
  <si>
    <t>identifikace protilátek v LISS/NAT</t>
  </si>
  <si>
    <t>identifikace protilátek v enzymovém prostředí (dvojstupňový enzymový test - enzym papain)</t>
  </si>
  <si>
    <t>zkouška kompatibility – v LISS/NAT prostředí</t>
  </si>
  <si>
    <t>vyšetření PAT</t>
  </si>
  <si>
    <t>Gelová karta obsahující polyspecifické AGH, nativní erytrocyty</t>
  </si>
  <si>
    <t>Gelová karta obsahující neutrální prostředí, Erytrocyty opracované enzymem papain</t>
  </si>
  <si>
    <t>Gelová karta obsahující polyspecifické AGH</t>
  </si>
  <si>
    <t>fenotyp - C, c, E, e, Kell, Cw</t>
  </si>
  <si>
    <t>Gelová karta obsahující Anti - A, B, D, D, A1, B (Rh D musí být DVI neg.)</t>
  </si>
  <si>
    <t>Gelová karta obsahující Anti - A, B, D (Rh D musí být DVI neg.)</t>
  </si>
  <si>
    <t>Gelová karta obsahující Anti - A, B, AB, D, D, ctl. (Rh D 1x VI neg a 1 x VI poz.)</t>
  </si>
  <si>
    <t>Gelová karta obsahující Anti - C, c, E, e, Kell, Cw</t>
  </si>
  <si>
    <t>Požadavky na reagencie pro pacienty</t>
  </si>
  <si>
    <t>11.</t>
  </si>
  <si>
    <t>12.</t>
  </si>
  <si>
    <t>13.</t>
  </si>
  <si>
    <t>14.</t>
  </si>
  <si>
    <t>15.</t>
  </si>
  <si>
    <t>reagencie ready-to-use ( bez předchozí přípravy )</t>
  </si>
  <si>
    <t>exspirace diagnostik musí být v den dodání na pracoviště minimálně 6 měsíců s výjimkou diagnostik obsahujících erytrocyty</t>
  </si>
  <si>
    <t>dodací lhůty pro objednávky – do 5 pracovních dnů od objednání</t>
  </si>
  <si>
    <t xml:space="preserve">souběh šarží diagnostických erytrocytů – minimálně 15 denní souběh šarží </t>
  </si>
  <si>
    <t>v elektronické podobě příbalové informace k reagenciím a bezpečnostní listy pro reagencie v českém jazyce</t>
  </si>
  <si>
    <t>screening nepravidelných antierytrocytárních protilátek v enzymovém prostředí (dvojstupňový enzymový test - enzym papain)</t>
  </si>
  <si>
    <t>Gelová karta obsahující neutrální prostředí, erytrocyty opracované enzymem papain</t>
  </si>
  <si>
    <t>Splnění požadavku ANO/NE*</t>
  </si>
  <si>
    <t>*Uvedené požadavky jsou nepodkročitelné. To znamená, že jejich nesplnění bude posouzeno jako nesplnění technických požadavků na předmět plnění daných zadávací dokumentací a povede k vyloučení účastníka ze zadávacího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</si>
</sst>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4" borderId="5" xfId="0" applyNumberFormat="1" applyFont="1" applyFill="1" applyBorder="1" applyAlignment="1">
      <alignment vertical="center" wrapText="1"/>
    </xf>
    <xf numFmtId="0" fontId="3" fillId="0" borderId="0" xfId="0" applyFont="1"/>
    <xf numFmtId="0" fontId="4" fillId="5" borderId="6" xfId="0" applyFont="1" applyFill="1" applyBorder="1" applyAlignment="1">
      <alignment horizontal="center"/>
    </xf>
    <xf numFmtId="49" fontId="0" fillId="0" borderId="0" xfId="0" applyNumberFormat="1"/>
    <xf numFmtId="0" fontId="4" fillId="4" borderId="6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8" fillId="0" borderId="1" xfId="1" applyBorder="1" applyAlignment="1">
      <alignment horizontal="left" vertical="center" wrapText="1"/>
    </xf>
    <xf numFmtId="3" fontId="8" fillId="0" borderId="1" xfId="1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 wrapText="1"/>
    </xf>
    <xf numFmtId="0" fontId="8" fillId="0" borderId="1" xfId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2" xfId="1" applyBorder="1" applyAlignment="1">
      <alignment horizontal="left" vertical="center" wrapText="1"/>
    </xf>
    <xf numFmtId="0" fontId="8" fillId="0" borderId="4" xfId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F3F28E6A-0AD9-44E4-9F31-41527A2C87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A6" zoomScale="80" zoomScaleNormal="80" workbookViewId="0">
      <selection activeCell="C24" sqref="C24"/>
    </sheetView>
  </sheetViews>
  <sheetFormatPr defaultColWidth="40.28515625" defaultRowHeight="15" x14ac:dyDescent="0.25"/>
  <cols>
    <col min="1" max="1" width="7.28515625" style="7" customWidth="1"/>
    <col min="2" max="2" width="47.42578125" style="7" customWidth="1"/>
    <col min="3" max="3" width="46.140625" style="7" customWidth="1"/>
    <col min="4" max="4" width="38.42578125" style="2" customWidth="1"/>
    <col min="5" max="5" width="34.85546875" style="2" customWidth="1"/>
    <col min="6" max="7" width="17.42578125" style="2" customWidth="1"/>
    <col min="8" max="8" width="15.42578125" style="2" customWidth="1"/>
    <col min="9" max="13" width="15" style="2" customWidth="1"/>
    <col min="14" max="14" width="17.140625" style="2" customWidth="1"/>
    <col min="15" max="15" width="17.5703125" style="2" customWidth="1"/>
    <col min="16" max="16384" width="40.28515625" style="3"/>
  </cols>
  <sheetData>
    <row r="1" spans="1:15" ht="27" customHeight="1" x14ac:dyDescent="0.25">
      <c r="A1" s="9"/>
      <c r="B1" s="9" t="s">
        <v>27</v>
      </c>
      <c r="C1" s="9"/>
      <c r="D1" s="1"/>
      <c r="E1" s="1"/>
      <c r="F1" s="1"/>
      <c r="G1" s="1"/>
    </row>
    <row r="2" spans="1:15" s="5" customFormat="1" ht="60" x14ac:dyDescent="0.25">
      <c r="A2" s="4" t="s">
        <v>0</v>
      </c>
      <c r="B2" s="35" t="s">
        <v>28</v>
      </c>
      <c r="C2" s="35" t="s">
        <v>29</v>
      </c>
      <c r="D2" s="35" t="s">
        <v>22</v>
      </c>
      <c r="E2" s="35" t="s">
        <v>14</v>
      </c>
      <c r="F2" s="35" t="s">
        <v>15</v>
      </c>
      <c r="G2" s="36" t="s">
        <v>16</v>
      </c>
      <c r="H2" s="35" t="s">
        <v>2</v>
      </c>
      <c r="I2" s="36" t="s">
        <v>17</v>
      </c>
      <c r="J2" s="35" t="s">
        <v>1</v>
      </c>
      <c r="K2" s="35" t="s">
        <v>13</v>
      </c>
      <c r="L2" s="36" t="s">
        <v>18</v>
      </c>
      <c r="M2" s="36" t="s">
        <v>21</v>
      </c>
      <c r="N2" s="36" t="s">
        <v>19</v>
      </c>
      <c r="O2" s="36" t="s">
        <v>20</v>
      </c>
    </row>
    <row r="3" spans="1:15" s="6" customFormat="1" ht="45.75" customHeight="1" x14ac:dyDescent="0.25">
      <c r="A3" s="34" t="s">
        <v>3</v>
      </c>
      <c r="B3" s="25" t="s">
        <v>30</v>
      </c>
      <c r="C3" s="25" t="s">
        <v>42</v>
      </c>
      <c r="D3" s="12"/>
      <c r="E3" s="10"/>
      <c r="F3" s="10"/>
      <c r="G3" s="10"/>
      <c r="H3" s="10"/>
      <c r="I3" s="14">
        <f>G3*(1+H3/100)</f>
        <v>0</v>
      </c>
      <c r="J3" s="27">
        <v>2500</v>
      </c>
      <c r="K3" s="24">
        <f>J3*5</f>
        <v>12500</v>
      </c>
      <c r="L3" s="11"/>
      <c r="M3" s="15">
        <f>L3*(1+H3/100)</f>
        <v>0</v>
      </c>
      <c r="N3" s="37">
        <f>K3*L3</f>
        <v>0</v>
      </c>
      <c r="O3" s="15">
        <f>N3*(1+H3/100)</f>
        <v>0</v>
      </c>
    </row>
    <row r="4" spans="1:15" s="6" customFormat="1" ht="33" customHeight="1" x14ac:dyDescent="0.25">
      <c r="A4" s="34" t="s">
        <v>4</v>
      </c>
      <c r="B4" s="25" t="s">
        <v>31</v>
      </c>
      <c r="C4" s="25" t="s">
        <v>43</v>
      </c>
      <c r="D4" s="12"/>
      <c r="E4" s="10"/>
      <c r="F4" s="10"/>
      <c r="G4" s="10"/>
      <c r="H4" s="10"/>
      <c r="I4" s="14">
        <v>0</v>
      </c>
      <c r="J4" s="27">
        <v>3000</v>
      </c>
      <c r="K4" s="24">
        <f t="shared" ref="K4:K12" si="0">J4*5</f>
        <v>15000</v>
      </c>
      <c r="L4" s="13"/>
      <c r="M4" s="15">
        <f t="shared" ref="M4:M12" si="1">L4*(1+H4/100)</f>
        <v>0</v>
      </c>
      <c r="N4" s="37">
        <f t="shared" ref="N4:N12" si="2">K4*L4</f>
        <v>0</v>
      </c>
      <c r="O4" s="15">
        <f t="shared" ref="O4:O12" si="3">N4*(1+H4/100)</f>
        <v>0</v>
      </c>
    </row>
    <row r="5" spans="1:15" s="6" customFormat="1" ht="45" customHeight="1" x14ac:dyDescent="0.25">
      <c r="A5" s="34" t="s">
        <v>5</v>
      </c>
      <c r="B5" s="25" t="s">
        <v>32</v>
      </c>
      <c r="C5" s="25" t="s">
        <v>44</v>
      </c>
      <c r="D5" s="12"/>
      <c r="E5" s="10"/>
      <c r="F5" s="12"/>
      <c r="G5" s="12"/>
      <c r="H5" s="11"/>
      <c r="I5" s="14">
        <f t="shared" ref="I5:I12" si="4">G5*(1+H5/100)</f>
        <v>0</v>
      </c>
      <c r="J5" s="27">
        <v>560</v>
      </c>
      <c r="K5" s="24">
        <f t="shared" si="0"/>
        <v>2800</v>
      </c>
      <c r="L5" s="13"/>
      <c r="M5" s="15">
        <f t="shared" si="1"/>
        <v>0</v>
      </c>
      <c r="N5" s="37">
        <f t="shared" si="2"/>
        <v>0</v>
      </c>
      <c r="O5" s="15">
        <f t="shared" si="3"/>
        <v>0</v>
      </c>
    </row>
    <row r="6" spans="1:15" s="6" customFormat="1" ht="38.25" customHeight="1" x14ac:dyDescent="0.25">
      <c r="A6" s="34" t="s">
        <v>6</v>
      </c>
      <c r="B6" s="25" t="s">
        <v>41</v>
      </c>
      <c r="C6" s="25" t="s">
        <v>45</v>
      </c>
      <c r="D6" s="12"/>
      <c r="E6" s="10"/>
      <c r="F6" s="12"/>
      <c r="G6" s="12"/>
      <c r="H6" s="11"/>
      <c r="I6" s="14">
        <f t="shared" si="4"/>
        <v>0</v>
      </c>
      <c r="J6" s="27">
        <v>370</v>
      </c>
      <c r="K6" s="24">
        <f t="shared" si="0"/>
        <v>1850</v>
      </c>
      <c r="L6" s="13"/>
      <c r="M6" s="15">
        <f t="shared" si="1"/>
        <v>0</v>
      </c>
      <c r="N6" s="37">
        <f t="shared" si="2"/>
        <v>0</v>
      </c>
      <c r="O6" s="15">
        <f t="shared" si="3"/>
        <v>0</v>
      </c>
    </row>
    <row r="7" spans="1:15" s="6" customFormat="1" ht="45.75" customHeight="1" x14ac:dyDescent="0.25">
      <c r="A7" s="34" t="s">
        <v>7</v>
      </c>
      <c r="B7" s="26" t="s">
        <v>33</v>
      </c>
      <c r="C7" s="26" t="s">
        <v>38</v>
      </c>
      <c r="D7" s="12"/>
      <c r="E7" s="10"/>
      <c r="F7" s="10"/>
      <c r="G7" s="10"/>
      <c r="H7" s="11"/>
      <c r="I7" s="14">
        <f t="shared" si="4"/>
        <v>0</v>
      </c>
      <c r="J7" s="27">
        <v>4430</v>
      </c>
      <c r="K7" s="24">
        <f t="shared" si="0"/>
        <v>22150</v>
      </c>
      <c r="L7" s="13"/>
      <c r="M7" s="15">
        <f t="shared" si="1"/>
        <v>0</v>
      </c>
      <c r="N7" s="37">
        <f t="shared" si="2"/>
        <v>0</v>
      </c>
      <c r="O7" s="15">
        <f t="shared" si="3"/>
        <v>0</v>
      </c>
    </row>
    <row r="8" spans="1:15" s="6" customFormat="1" ht="44.25" customHeight="1" x14ac:dyDescent="0.25">
      <c r="A8" s="34" t="s">
        <v>8</v>
      </c>
      <c r="B8" s="26" t="s">
        <v>57</v>
      </c>
      <c r="C8" s="26" t="s">
        <v>39</v>
      </c>
      <c r="D8" s="12"/>
      <c r="E8" s="10"/>
      <c r="F8" s="10"/>
      <c r="G8" s="10"/>
      <c r="H8" s="11"/>
      <c r="I8" s="14">
        <f t="shared" si="4"/>
        <v>0</v>
      </c>
      <c r="J8" s="27">
        <v>4430</v>
      </c>
      <c r="K8" s="24">
        <f t="shared" si="0"/>
        <v>22150</v>
      </c>
      <c r="L8" s="13"/>
      <c r="M8" s="15">
        <f t="shared" si="1"/>
        <v>0</v>
      </c>
      <c r="N8" s="37">
        <f t="shared" si="2"/>
        <v>0</v>
      </c>
      <c r="O8" s="15">
        <f t="shared" si="3"/>
        <v>0</v>
      </c>
    </row>
    <row r="9" spans="1:15" s="6" customFormat="1" ht="40.5" customHeight="1" x14ac:dyDescent="0.25">
      <c r="A9" s="34" t="s">
        <v>9</v>
      </c>
      <c r="B9" s="26" t="s">
        <v>34</v>
      </c>
      <c r="C9" s="26" t="s">
        <v>38</v>
      </c>
      <c r="D9" s="12"/>
      <c r="E9" s="10"/>
      <c r="F9" s="10"/>
      <c r="G9" s="10"/>
      <c r="H9" s="11"/>
      <c r="I9" s="14">
        <f t="shared" si="4"/>
        <v>0</v>
      </c>
      <c r="J9" s="27">
        <v>200</v>
      </c>
      <c r="K9" s="24">
        <f t="shared" si="0"/>
        <v>1000</v>
      </c>
      <c r="L9" s="13"/>
      <c r="M9" s="15">
        <f t="shared" si="1"/>
        <v>0</v>
      </c>
      <c r="N9" s="37">
        <f t="shared" si="2"/>
        <v>0</v>
      </c>
      <c r="O9" s="15">
        <f t="shared" si="3"/>
        <v>0</v>
      </c>
    </row>
    <row r="10" spans="1:15" s="6" customFormat="1" ht="45" customHeight="1" x14ac:dyDescent="0.25">
      <c r="A10" s="34" t="s">
        <v>10</v>
      </c>
      <c r="B10" s="26" t="s">
        <v>35</v>
      </c>
      <c r="C10" s="26" t="s">
        <v>58</v>
      </c>
      <c r="D10" s="12"/>
      <c r="E10" s="10"/>
      <c r="F10" s="10"/>
      <c r="G10" s="10"/>
      <c r="H10" s="11"/>
      <c r="I10" s="14">
        <f t="shared" si="4"/>
        <v>0</v>
      </c>
      <c r="J10" s="27">
        <v>200</v>
      </c>
      <c r="K10" s="24">
        <f t="shared" si="0"/>
        <v>1000</v>
      </c>
      <c r="L10" s="13"/>
      <c r="M10" s="15">
        <f t="shared" si="1"/>
        <v>0</v>
      </c>
      <c r="N10" s="37">
        <f t="shared" si="2"/>
        <v>0</v>
      </c>
      <c r="O10" s="15">
        <f t="shared" si="3"/>
        <v>0</v>
      </c>
    </row>
    <row r="11" spans="1:15" s="6" customFormat="1" ht="39.75" customHeight="1" x14ac:dyDescent="0.25">
      <c r="A11" s="34" t="s">
        <v>11</v>
      </c>
      <c r="B11" s="26" t="s">
        <v>36</v>
      </c>
      <c r="C11" s="26" t="s">
        <v>40</v>
      </c>
      <c r="D11" s="12"/>
      <c r="E11" s="10"/>
      <c r="F11" s="10"/>
      <c r="G11" s="10"/>
      <c r="H11" s="11"/>
      <c r="I11" s="14">
        <f t="shared" si="4"/>
        <v>0</v>
      </c>
      <c r="J11" s="27">
        <v>1185</v>
      </c>
      <c r="K11" s="24">
        <f t="shared" si="0"/>
        <v>5925</v>
      </c>
      <c r="L11" s="13"/>
      <c r="M11" s="15">
        <f t="shared" si="1"/>
        <v>0</v>
      </c>
      <c r="N11" s="37">
        <f t="shared" si="2"/>
        <v>0</v>
      </c>
      <c r="O11" s="15">
        <f t="shared" si="3"/>
        <v>0</v>
      </c>
    </row>
    <row r="12" spans="1:15" s="6" customFormat="1" ht="51.75" customHeight="1" thickBot="1" x14ac:dyDescent="0.3">
      <c r="A12" s="34" t="s">
        <v>12</v>
      </c>
      <c r="B12" s="26" t="s">
        <v>37</v>
      </c>
      <c r="C12" s="26" t="s">
        <v>40</v>
      </c>
      <c r="D12" s="12"/>
      <c r="E12" s="10"/>
      <c r="F12" s="10"/>
      <c r="G12" s="10"/>
      <c r="H12" s="11"/>
      <c r="I12" s="14">
        <f t="shared" si="4"/>
        <v>0</v>
      </c>
      <c r="J12" s="27">
        <v>12160</v>
      </c>
      <c r="K12" s="24">
        <f t="shared" si="0"/>
        <v>60800</v>
      </c>
      <c r="L12" s="13"/>
      <c r="M12" s="15">
        <f t="shared" si="1"/>
        <v>0</v>
      </c>
      <c r="N12" s="37">
        <f t="shared" si="2"/>
        <v>0</v>
      </c>
      <c r="O12" s="15">
        <f t="shared" si="3"/>
        <v>0</v>
      </c>
    </row>
    <row r="13" spans="1:15" s="6" customFormat="1" ht="45.75" customHeight="1" thickBot="1" x14ac:dyDescent="0.3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41" t="s">
        <v>26</v>
      </c>
      <c r="M13" s="42"/>
      <c r="N13" s="19">
        <f>SUM(N3:N12)</f>
        <v>0</v>
      </c>
      <c r="O13" s="18"/>
    </row>
    <row r="14" spans="1:15" ht="36" customHeight="1" x14ac:dyDescent="0.25">
      <c r="D14" s="8"/>
      <c r="L14" s="20" t="s">
        <v>23</v>
      </c>
      <c r="M14"/>
    </row>
    <row r="15" spans="1:15" ht="22.5" customHeight="1" x14ac:dyDescent="0.25">
      <c r="D15" s="20"/>
      <c r="E15"/>
      <c r="F15"/>
      <c r="I15" s="20"/>
      <c r="J15"/>
      <c r="L15" s="21"/>
      <c r="M15" s="22" t="s">
        <v>24</v>
      </c>
    </row>
    <row r="16" spans="1:15" ht="22.5" customHeight="1" x14ac:dyDescent="0.25">
      <c r="A16" s="29"/>
      <c r="B16" s="39" t="s">
        <v>46</v>
      </c>
      <c r="C16" s="40"/>
      <c r="D16" s="32" t="s">
        <v>59</v>
      </c>
      <c r="E16" s="22"/>
      <c r="F16"/>
      <c r="I16" s="28"/>
      <c r="J16" s="22"/>
      <c r="L16" s="23"/>
      <c r="M16" s="22" t="s">
        <v>25</v>
      </c>
    </row>
    <row r="17" spans="1:10" ht="25.5" customHeight="1" x14ac:dyDescent="0.25">
      <c r="A17" s="33" t="s">
        <v>47</v>
      </c>
      <c r="B17" s="43" t="s">
        <v>52</v>
      </c>
      <c r="C17" s="44"/>
      <c r="D17" s="30"/>
      <c r="E17" s="22"/>
      <c r="F17"/>
      <c r="I17" s="28"/>
      <c r="J17" s="22"/>
    </row>
    <row r="18" spans="1:10" ht="37.5" customHeight="1" x14ac:dyDescent="0.25">
      <c r="A18" s="33" t="s">
        <v>48</v>
      </c>
      <c r="B18" s="43" t="s">
        <v>53</v>
      </c>
      <c r="C18" s="44"/>
      <c r="D18" s="31"/>
    </row>
    <row r="19" spans="1:10" ht="26.25" customHeight="1" x14ac:dyDescent="0.25">
      <c r="A19" s="33" t="s">
        <v>49</v>
      </c>
      <c r="B19" s="43" t="s">
        <v>54</v>
      </c>
      <c r="C19" s="44"/>
      <c r="D19" s="31"/>
    </row>
    <row r="20" spans="1:10" ht="23.25" customHeight="1" x14ac:dyDescent="0.25">
      <c r="A20" s="33" t="s">
        <v>50</v>
      </c>
      <c r="B20" s="43" t="s">
        <v>55</v>
      </c>
      <c r="C20" s="44"/>
      <c r="D20" s="31"/>
    </row>
    <row r="21" spans="1:10" ht="41.25" customHeight="1" x14ac:dyDescent="0.25">
      <c r="A21" s="33" t="s">
        <v>51</v>
      </c>
      <c r="B21" s="38" t="s">
        <v>56</v>
      </c>
      <c r="C21" s="38"/>
      <c r="D21" s="31"/>
    </row>
    <row r="22" spans="1:10" x14ac:dyDescent="0.25">
      <c r="B22" s="45" t="s">
        <v>60</v>
      </c>
    </row>
  </sheetData>
  <mergeCells count="7">
    <mergeCell ref="B21:C21"/>
    <mergeCell ref="B16:C16"/>
    <mergeCell ref="L13:M13"/>
    <mergeCell ref="B17:C17"/>
    <mergeCell ref="B18:C18"/>
    <mergeCell ref="B19:C19"/>
    <mergeCell ref="B20:C20"/>
  </mergeCells>
  <phoneticPr fontId="6" type="noConversion"/>
  <pageMargins left="0.51181102362204722" right="0.11811023622047245" top="0.39370078740157483" bottom="0.39370078740157483" header="0.31496062992125984" footer="0.31496062992125984"/>
  <pageSetup paperSize="9" scale="5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Props1.xml><?xml version="1.0" encoding="utf-8"?>
<ds:datastoreItem xmlns:ds="http://schemas.openxmlformats.org/officeDocument/2006/customXml" ds:itemID="{24FA88CA-BD57-4F41-94BE-BF755F22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0DDC65-9A3B-4C6D-8E1E-841180F8C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A60608-ABFB-4E66-BA82-6A9BB5546D56}">
  <ds:schemaRefs>
    <ds:schemaRef ds:uri="http://schemas.microsoft.com/office/2006/metadata/properties"/>
    <ds:schemaRef ds:uri="http://schemas.microsoft.com/office/infopath/2007/PartnerControls"/>
    <ds:schemaRef ds:uri="c907a78e-75f2-4f05-91d0-96edef6c561b"/>
    <ds:schemaRef ds:uri="245e2b90-49fe-4ba6-b1b7-de318df298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2024-10-02T06:53:09Z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  <property fmtid="{D5CDD505-2E9C-101B-9397-08002B2CF9AE}" pid="3" name="MediaServiceImageTags">
    <vt:lpwstr/>
  </property>
</Properties>
</file>