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39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<sst xmlns="http://schemas.openxmlformats.org/spreadsheetml/2006/main" count="99" uniqueCount="94">
  <si>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</si>
  <si>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</si>
  <si>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</si>
  <si>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</si>
  <si>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</si>
  <si>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</si>
  <si>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</si>
  <si>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</si>
  <si>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</si>
  <si>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</si>
  <si>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</si>
  <si>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</si>
  <si>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</si>
  <si>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</si>
  <si>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</si>
  <si>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</si>
  <si>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</si>
  <si>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</si>
  <si>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</si>
  <si>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</si>
  <si>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</si>
  <si>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</si>
  <si>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</si>
  <si>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</si>
  <si>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</si>
  <si>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</si>
  <si>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</si>
  <si>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</si>
  <si>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</si>
  <si>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</si>
  <si>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</si>
  <si>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</si>
  <si>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</si>
  <si>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</si>
  <si>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</si>
  <si>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</si>
  <si>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</si>
  <si>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</si>
  <si>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</si>
  <si>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</si>
  <si>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</si>
  <si>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</si>
  <si>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</si>
  <si>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</si>
  <si>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</si>
  <si>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</si>
  <si>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</si>
  <si>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</si>
  <si>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</si>
  <si>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</si>
  <si>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</si>
  <si>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</si>
  <si>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</si>
  <si>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</si>
  <si>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</si>
  <si>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</si>
  <si>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</si>
  <si>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</si>
  <si>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Rozhraní</t>
  </si>
  <si>
    <t>Rychlost v Mbit/s</t>
  </si>
  <si>
    <t>36 měsíců, on-site</t>
  </si>
  <si>
    <t>ano</t>
  </si>
  <si>
    <t>Podsvícená klávesnice</t>
  </si>
  <si>
    <t>Maximální hmotnost v Kg</t>
  </si>
  <si>
    <t>Hmotnost</t>
  </si>
  <si>
    <t>Čtečka paměťových karet</t>
  </si>
  <si>
    <t>ne</t>
  </si>
  <si>
    <t>Čtečka čipových karet</t>
  </si>
  <si>
    <t>Čtečka karet</t>
  </si>
  <si>
    <t>Rychlost čtení/zápis v MB/s</t>
  </si>
  <si>
    <t>DNS IT3 057</t>
  </si>
  <si>
    <t>notebook, klasická konstrukce notebooku</t>
  </si>
  <si>
    <t>16 - 17"</t>
  </si>
  <si>
    <t>matný, IPS, bez dotyku</t>
  </si>
  <si>
    <t>minimálně 16050</t>
  </si>
  <si>
    <t>10 jader, 12 vláken (minimalne 2 výkonové jadra se 4mi vlákny), maximalni výkon 55W, typický výkon 15W, L1 Instruction Cache: 8 x 64 KB, L1 Data Cache: 8 x 32 KB, L2 Cache: 2 x 2048 KB</t>
  </si>
  <si>
    <t>32GB, DDR5 - 5200 MHz</t>
  </si>
  <si>
    <t>ssd 4.0x4 NVMe</t>
  </si>
  <si>
    <t>minimálně rychlost čtení 7200MBps, rychlost zápisu 3800MBps</t>
  </si>
  <si>
    <t>integrovaná, minimálný výkon 2680</t>
  </si>
  <si>
    <t>RJ45 normální velikost součástí notebooku</t>
  </si>
  <si>
    <t>1Gbps</t>
  </si>
  <si>
    <t>WiFi 6  802.11ax, bluetooth</t>
  </si>
  <si>
    <t>2x USB 3.2 Gen 1, 1x USB-C® 3.2 Gen 2 (support data transfer, Power Delivery 3.0 and DisplayPort™ 1.4), 1x Thunderbolt™ 4 / USB4® 40Gbps (support data transfer, Power Delivery 3.0 and DisplayPort™ 1.4), plna velikost HDMI konektoru up to 4K/60Hz</t>
  </si>
  <si>
    <t>Windows 11 Pro český</t>
  </si>
  <si>
    <t>1.8 kg</t>
  </si>
  <si>
    <t>ano, široký Enter vodorovně</t>
  </si>
  <si>
    <t>ano, standarni velikost klaves a rozmisteni ve 4 sloupcich, nekceptujeme zmensene (akceptujeme jen 4 svislé řady na číselném bloku se širokou klévesou 0,enter a +)</t>
  </si>
  <si>
    <t>----</t>
  </si>
  <si>
    <t>Požadovaná podpora</t>
  </si>
  <si>
    <t>Onsite servis 5 let, NBD na místě</t>
  </si>
  <si>
    <t>Poznámky</t>
  </si>
  <si>
    <t>Případné další vlastnosti nebo požadavky</t>
  </si>
  <si>
    <t>kamera rozliseni  minimalne 1080 s mechanickym krytem objektivu, samostatné zapínací tlačítko co není soucasti klavesnice, napájení NB na USB-C max 65W, hliníkový kryt LCD po cele délce vrchu notebooku, spodní část NB 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</si>
</sst>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164" fontId="22" fillId="0" borderId="0" applyFont="0" applyFill="0" applyBorder="0" applyAlignment="0" applyProtection="0"/>
    <xf numFmtId="0" fontId="2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36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4" fillId="3" borderId="4" xfId="0" applyFont="1" applyFill="1" applyBorder="1" applyAlignment="1" applyProtection="1">
      <alignment horizontal="center" vertical="center" wrapText="1" readingOrder="1"/>
      <protection locked="0"/>
    </xf>
    <xf numFmtId="165" fontId="2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7" fillId="0" borderId="0" xfId="19" applyNumberFormat="1" applyFont="1" applyAlignment="1">
      <alignment horizontal="right" vertical="center"/>
    </xf>
    <xf numFmtId="0" fontId="33" fillId="0" borderId="4" xfId="30" applyFont="1" applyBorder="1" applyAlignment="1">
      <alignment horizontal="left" vertical="center" wrapText="1"/>
    </xf>
    <xf numFmtId="0" fontId="33" fillId="0" borderId="12" xfId="31" applyFont="1" applyBorder="1" applyAlignment="1">
      <alignment horizontal="left" vertical="center" wrapText="1"/>
    </xf>
    <xf numFmtId="165" fontId="30" fillId="0" borderId="0" xfId="1" applyNumberFormat="1" applyFont="1" applyProtection="1"/>
    <xf numFmtId="0" fontId="1" fillId="0" borderId="0" xfId="38"/>
    <xf numFmtId="0" fontId="33" fillId="0" borderId="0" xfId="38" applyFont="1" applyAlignment="1">
      <alignment horizontal="left" vertical="center" wrapText="1" indent="1"/>
    </xf>
    <xf numFmtId="0" fontId="33" fillId="0" borderId="0" xfId="38" applyFont="1" applyAlignment="1">
      <alignment horizontal="left" vertical="center" wrapText="1"/>
    </xf>
    <xf numFmtId="0" fontId="1" fillId="0" borderId="0" xfId="38" applyAlignment="1">
      <alignment horizontal="center" vertical="center"/>
    </xf>
    <xf numFmtId="0" fontId="37" fillId="4" borderId="16" xfId="38" applyFont="1" applyFill="1" applyBorder="1" applyAlignment="1">
      <alignment horizontal="left" vertical="center" wrapText="1"/>
    </xf>
    <xf numFmtId="0" fontId="33" fillId="0" borderId="4" xfId="38" applyFont="1" applyBorder="1" applyAlignment="1">
      <alignment horizontal="left" vertical="center" wrapText="1"/>
    </xf>
    <xf numFmtId="0" fontId="37" fillId="4" borderId="16" xfId="39" applyFont="1" applyFill="1" applyBorder="1" applyAlignment="1">
      <alignment horizontal="left" vertical="center" wrapText="1"/>
    </xf>
    <xf numFmtId="0" fontId="33" fillId="0" borderId="13" xfId="38" applyFont="1" applyBorder="1" applyAlignment="1">
      <alignment horizontal="center" vertical="center" wrapText="1"/>
    </xf>
    <xf numFmtId="3" fontId="37" fillId="4" borderId="16" xfId="39" applyNumberFormat="1" applyFont="1" applyFill="1" applyBorder="1" applyAlignment="1">
      <alignment horizontal="left" vertical="center" wrapText="1"/>
    </xf>
    <xf numFmtId="0" fontId="32" fillId="0" borderId="17" xfId="38" applyFont="1" applyBorder="1" applyAlignment="1">
      <alignment horizontal="left" vertical="center" wrapText="1"/>
    </xf>
    <xf numFmtId="0" fontId="32" fillId="0" borderId="7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left" vertical="center" wrapText="1"/>
    </xf>
    <xf numFmtId="0" fontId="32" fillId="0" borderId="19" xfId="38" applyFont="1" applyBorder="1" applyAlignment="1">
      <alignment horizontal="left" vertical="center" wrapText="1"/>
    </xf>
    <xf numFmtId="0" fontId="32" fillId="0" borderId="8" xfId="38" applyFont="1" applyBorder="1" applyAlignment="1">
      <alignment horizontal="center" vertical="center" wrapText="1"/>
    </xf>
    <xf numFmtId="0" fontId="32" fillId="5" borderId="20" xfId="38" applyFont="1" applyFill="1" applyBorder="1" applyAlignment="1">
      <alignment horizontal="left" vertical="center" wrapText="1"/>
    </xf>
    <xf numFmtId="0" fontId="32" fillId="5" borderId="4" xfId="38" applyFont="1" applyFill="1" applyBorder="1" applyAlignment="1">
      <alignment horizontal="left" vertical="center" wrapText="1"/>
    </xf>
    <xf numFmtId="0" fontId="1" fillId="0" borderId="0" xfId="38" applyAlignment="1">
      <alignment horizontal="center" vertical="center" wrapText="1"/>
    </xf>
    <xf numFmtId="0" fontId="33" fillId="0" borderId="12" xfId="38" applyFont="1" applyBorder="1" applyAlignment="1">
      <alignment horizontal="left" vertical="center" wrapText="1"/>
    </xf>
    <xf numFmtId="0" fontId="27" fillId="0" borderId="0" xfId="2" applyFont="1" applyAlignment="1" applyProtection="1">
      <alignment vertical="center"/>
    </xf>
    <xf numFmtId="0" fontId="0" fillId="0" borderId="0" xfId="0" applyProtection="1"/>
    <xf numFmtId="0" fontId="23" fillId="2" borderId="5" xfId="0" applyFont="1" applyFill="1" applyBorder="1" applyAlignment="1" applyProtection="1">
      <alignment horizontal="center" vertical="center" wrapText="1" readingOrder="1"/>
    </xf>
    <xf numFmtId="0" fontId="24" fillId="0" borderId="4" xfId="0" applyFont="1" applyBorder="1" applyAlignment="1" applyProtection="1">
      <alignment horizontal="center" vertical="center" wrapText="1" readingOrder="1"/>
    </xf>
    <xf numFmtId="0" fontId="31" fillId="0" borderId="4" xfId="0" applyFont="1" applyBorder="1" applyAlignment="1" applyProtection="1">
      <alignment horizontal="center" vertical="center" wrapText="1" readingOrder="1"/>
    </xf>
    <xf numFmtId="165" fontId="38" fillId="0" borderId="4" xfId="1" applyNumberFormat="1" applyFont="1" applyBorder="1" applyAlignment="1" applyProtection="1">
      <alignment horizontal="center" vertical="center" wrapText="1" readingOrder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0" fontId="29" fillId="0" borderId="0" xfId="0" applyFont="1" applyProtection="1"/>
    <xf numFmtId="0" fontId="28" fillId="0" borderId="1" xfId="0" applyFont="1" applyBorder="1" applyAlignment="1" applyProtection="1">
      <alignment horizontal="left" vertical="center" wrapText="1" readingOrder="1"/>
    </xf>
    <xf numFmtId="0" fontId="30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8" fillId="0" borderId="1" xfId="1" applyNumberFormat="1" applyFont="1" applyBorder="1" applyAlignment="1" applyProtection="1">
      <alignment vertical="top" wrapText="1" readingOrder="1"/>
    </xf>
    <xf numFmtId="165" fontId="30" fillId="0" borderId="2" xfId="1" applyNumberFormat="1" applyFont="1" applyBorder="1" applyAlignment="1" applyProtection="1">
      <alignment vertical="top" wrapText="1"/>
    </xf>
    <xf numFmtId="165" fontId="30" fillId="0" borderId="3" xfId="1" applyNumberFormat="1" applyFont="1" applyBorder="1" applyAlignment="1" applyProtection="1">
      <alignment vertical="top" wrapText="1"/>
    </xf>
    <xf numFmtId="0" fontId="2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8" fillId="0" borderId="1" xfId="0" applyFont="1" applyBorder="1" applyAlignment="1" applyProtection="1">
      <alignment vertical="center" wrapText="1" readingOrder="1"/>
    </xf>
    <xf numFmtId="0" fontId="29" fillId="0" borderId="2" xfId="0" applyFont="1" applyBorder="1" applyAlignment="1" applyProtection="1">
      <alignment vertical="center" wrapText="1"/>
    </xf>
    <xf numFmtId="0" fontId="29" fillId="0" borderId="3" xfId="0" applyFont="1" applyBorder="1" applyAlignment="1" applyProtection="1">
      <alignment vertical="center" wrapText="1"/>
    </xf>
    <xf numFmtId="0" fontId="33" fillId="0" borderId="15" xfId="38" applyFont="1" applyBorder="1" applyAlignment="1">
      <alignment horizontal="center" vertical="center" wrapText="1"/>
    </xf>
    <xf numFmtId="0" fontId="33" fillId="0" borderId="14" xfId="38" applyFont="1" applyBorder="1" applyAlignment="1">
      <alignment horizontal="center" vertical="center" wrapText="1"/>
    </xf>
    <xf numFmtId="0" fontId="34" fillId="0" borderId="9" xfId="11" applyFont="1" applyBorder="1" applyAlignment="1">
      <alignment horizontal="center" vertical="center"/>
    </xf>
    <xf numFmtId="0" fontId="34" fillId="0" borderId="10" xfId="11" applyFont="1" applyBorder="1" applyAlignment="1">
      <alignment horizontal="center" vertical="center"/>
    </xf>
    <xf numFmtId="0" fontId="34" fillId="0" borderId="11" xfId="11" applyFont="1" applyBorder="1" applyAlignment="1">
      <alignment horizontal="center" vertical="center"/>
    </xf>
    <xf numFmtId="0" fontId="33" fillId="0" borderId="13" xfId="38" applyFont="1" applyBorder="1" applyAlignment="1">
      <alignment horizontal="center" vertical="center" wrapText="1"/>
    </xf>
  </cellXfs>
  <cellStyles count="40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5" sqref="G5"/>
    </sheetView>
  </sheetViews>
  <sheetFormatPr defaultColWidth="8.77734375" defaultRowHeight="13.2" x14ac:dyDescent="0.25"/>
  <cols>
    <col min="1" max="1" width="3.21875" style="26" customWidth="1"/>
    <col min="2" max="2" width="14.77734375" style="26" customWidth="1"/>
    <col min="3" max="3" width="11.21875" style="26" customWidth="1"/>
    <col min="4" max="4" width="13.44140625" style="26" customWidth="1"/>
    <col min="5" max="5" width="7.21875" style="26" customWidth="1"/>
    <col min="6" max="6" width="13.5546875" style="26" customWidth="1"/>
    <col min="7" max="7" width="51.21875" style="26" customWidth="1"/>
    <col min="8" max="8" width="16.21875" style="26" customWidth="1"/>
    <col min="9" max="9" width="13.44140625" style="26" customWidth="1"/>
    <col min="10" max="10" width="24.77734375" style="26" customWidth="1"/>
    <col min="11" max="11" width="13.44140625" style="26" customWidth="1"/>
    <col min="12" max="14" width="14.77734375" style="26" customWidth="1"/>
    <col min="15" max="17" width="18.77734375" style="26" customWidth="1"/>
    <col min="18" max="16384" width="8.77734375" style="26"/>
  </cols>
  <sheetData>
    <row r="1" spans="2:17" ht="25.2" customHeight="1" x14ac:dyDescent="0.25">
      <c r="B1" s="25" t="s">
        <v>70</v>
      </c>
    </row>
    <row r="2" spans="2:17" ht="22.95" customHeight="1" x14ac:dyDescent="0.25">
      <c r="B2" s="25" t="s">
        <v>23</v>
      </c>
    </row>
    <row r="3" spans="2:17" ht="6.6" customHeight="1" x14ac:dyDescent="0.25"/>
    <row r="4" spans="2:17" ht="78" customHeight="1" x14ac:dyDescent="0.25">
      <c r="B4" s="27" t="s">
        <v>1</v>
      </c>
      <c r="C4" s="27" t="s">
        <v>2</v>
      </c>
      <c r="D4" s="27" t="s">
        <v>3</v>
      </c>
      <c r="E4" s="41" t="s">
        <v>18</v>
      </c>
      <c r="F4" s="42"/>
      <c r="G4" s="27" t="s">
        <v>4</v>
      </c>
      <c r="H4" s="27" t="s">
        <v>5</v>
      </c>
      <c r="I4" s="27" t="s">
        <v>6</v>
      </c>
      <c r="J4" s="27" t="s">
        <v>19</v>
      </c>
      <c r="K4" s="27" t="s">
        <v>7</v>
      </c>
      <c r="L4" s="27" t="s">
        <v>8</v>
      </c>
      <c r="M4" s="27" t="s">
        <v>9</v>
      </c>
      <c r="N4" s="27" t="s">
        <v>21</v>
      </c>
      <c r="O4" s="27" t="s">
        <v>10</v>
      </c>
      <c r="P4" s="27" t="s">
        <v>11</v>
      </c>
      <c r="Q4" s="27" t="s">
        <v>22</v>
      </c>
    </row>
    <row r="5" spans="2:17" ht="232.5" customHeight="1" x14ac:dyDescent="0.25">
      <c r="B5" s="28">
        <v>1</v>
      </c>
      <c r="C5" s="29" t="s">
        <v>37</v>
      </c>
      <c r="D5" s="29" t="s">
        <v>38</v>
      </c>
      <c r="E5" s="43" t="s">
        <v>20</v>
      </c>
      <c r="F5" s="44"/>
      <c r="G5" s="1"/>
      <c r="H5" s="28">
        <v>4</v>
      </c>
      <c r="I5" s="28" t="s">
        <v>12</v>
      </c>
      <c r="J5" s="30">
        <v>17500</v>
      </c>
      <c r="K5" s="28" t="s">
        <v>13</v>
      </c>
      <c r="L5" s="2"/>
      <c r="M5" s="31">
        <f>N5-L5</f>
        <v>0</v>
      </c>
      <c r="N5" s="31">
        <f>L5*(1+K5/100)</f>
        <v>0</v>
      </c>
      <c r="O5" s="31">
        <f>H5*L5</f>
        <v>0</v>
      </c>
      <c r="P5" s="31">
        <f>H5*M5</f>
        <v>0</v>
      </c>
      <c r="Q5" s="31">
        <f>H5*N5</f>
        <v>0</v>
      </c>
    </row>
    <row r="6" spans="2:17" ht="12" customHeight="1" x14ac:dyDescent="0.25"/>
    <row r="7" spans="2:17" ht="19.95" customHeight="1" x14ac:dyDescent="0.25">
      <c r="B7" s="45" t="s">
        <v>14</v>
      </c>
      <c r="C7" s="46"/>
      <c r="D7" s="46"/>
      <c r="E7" s="47"/>
    </row>
    <row r="8" spans="2:17" ht="11.55" customHeight="1" x14ac:dyDescent="0.25">
      <c r="B8" s="32"/>
      <c r="C8" s="32"/>
      <c r="D8" s="32"/>
      <c r="E8" s="32"/>
    </row>
    <row r="9" spans="2:17" ht="19.95" customHeight="1" x14ac:dyDescent="0.25">
      <c r="B9" s="33" t="s">
        <v>15</v>
      </c>
      <c r="C9" s="38">
        <f>SUM(O5:O5)</f>
        <v>0</v>
      </c>
      <c r="D9" s="39"/>
      <c r="E9" s="40"/>
    </row>
    <row r="10" spans="2:17" ht="11.55" customHeight="1" x14ac:dyDescent="0.3">
      <c r="B10" s="34"/>
      <c r="C10" s="6"/>
      <c r="D10" s="6"/>
      <c r="E10" s="6"/>
    </row>
    <row r="11" spans="2:17" ht="19.95" customHeight="1" x14ac:dyDescent="0.25">
      <c r="B11" s="33" t="s">
        <v>16</v>
      </c>
      <c r="C11" s="38">
        <f>SUM(P5:P5)</f>
        <v>0</v>
      </c>
      <c r="D11" s="39"/>
      <c r="E11" s="40"/>
    </row>
    <row r="12" spans="2:17" ht="11.55" customHeight="1" x14ac:dyDescent="0.3">
      <c r="B12" s="34"/>
      <c r="C12" s="6"/>
      <c r="D12" s="6"/>
      <c r="E12" s="6"/>
    </row>
    <row r="13" spans="2:17" ht="19.95" customHeight="1" x14ac:dyDescent="0.25">
      <c r="B13" s="33" t="s">
        <v>17</v>
      </c>
      <c r="C13" s="38">
        <f>SUM(Q5:Q5)</f>
        <v>0</v>
      </c>
      <c r="D13" s="39"/>
      <c r="E13" s="40"/>
    </row>
    <row r="14" spans="2:17" ht="5.55" customHeight="1" x14ac:dyDescent="0.25"/>
    <row r="15" spans="2:17" ht="58.2" customHeight="1" x14ac:dyDescent="0.25">
      <c r="B15" s="35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</row>
    <row r="16" spans="2:17" ht="13.2" hidden="1" customHeight="1" x14ac:dyDescent="0.25"/>
  </sheetData>
  <sheetProtection algorithmName="SHA-512" hashValue="yJaYF8ZWLTXezJI6VnabP9aRwxSELsd0u6GAByGo9pZCJTYCRwt/3UWq3vpE2B/msrjs+OIVzUvirqgfXNySzQ==" saltValue="yaBSN6AX4TP35r2LVbnFo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B15" sqref="B15"/>
    </sheetView>
  </sheetViews>
  <sheetFormatPr defaultColWidth="8.77734375" defaultRowHeight="14.4" x14ac:dyDescent="0.3"/>
  <cols>
    <col min="1" max="1" width="19.109375" style="10" customWidth="1"/>
    <col min="2" max="2" width="40.6640625" style="9" customWidth="1"/>
    <col min="3" max="3" width="40.6640625" style="8" customWidth="1"/>
    <col min="4" max="16384" width="8.77734375" style="7"/>
  </cols>
  <sheetData>
    <row r="1" spans="1:3" ht="6.45" customHeight="1" x14ac:dyDescent="0.3"/>
    <row r="2" spans="1:3" ht="21.45" customHeight="1" x14ac:dyDescent="0.3">
      <c r="C2" s="3" t="s">
        <v>36</v>
      </c>
    </row>
    <row r="3" spans="1:3" ht="6.45" customHeight="1" x14ac:dyDescent="0.3"/>
    <row r="4" spans="1:3" ht="24" customHeight="1" x14ac:dyDescent="0.3">
      <c r="A4" s="23"/>
      <c r="B4" s="22" t="s">
        <v>24</v>
      </c>
      <c r="C4" s="21" t="s">
        <v>55</v>
      </c>
    </row>
    <row r="5" spans="1:3" ht="24" customHeight="1" thickBot="1" x14ac:dyDescent="0.35">
      <c r="A5" s="23"/>
      <c r="B5" s="22" t="s">
        <v>3</v>
      </c>
      <c r="C5" s="21" t="s">
        <v>38</v>
      </c>
    </row>
    <row r="6" spans="1:3" ht="24" customHeight="1" x14ac:dyDescent="0.3">
      <c r="A6" s="20" t="s">
        <v>54</v>
      </c>
      <c r="B6" s="19" t="s">
        <v>25</v>
      </c>
      <c r="C6" s="18" t="s">
        <v>26</v>
      </c>
    </row>
    <row r="7" spans="1:3" ht="18" customHeight="1" x14ac:dyDescent="0.3">
      <c r="A7" s="17" t="s">
        <v>53</v>
      </c>
      <c r="B7" s="16" t="s">
        <v>52</v>
      </c>
      <c r="C7" s="13" t="s">
        <v>71</v>
      </c>
    </row>
    <row r="8" spans="1:3" ht="18" customHeight="1" x14ac:dyDescent="0.3">
      <c r="A8" s="48" t="s">
        <v>51</v>
      </c>
      <c r="B8" s="12" t="s">
        <v>50</v>
      </c>
      <c r="C8" s="13" t="s">
        <v>72</v>
      </c>
    </row>
    <row r="9" spans="1:3" ht="18" customHeight="1" x14ac:dyDescent="0.3">
      <c r="A9" s="49"/>
      <c r="B9" s="12" t="s">
        <v>40</v>
      </c>
      <c r="C9" s="13" t="s">
        <v>73</v>
      </c>
    </row>
    <row r="10" spans="1:3" ht="43.95" customHeight="1" x14ac:dyDescent="0.3">
      <c r="A10" s="48" t="s">
        <v>27</v>
      </c>
      <c r="B10" s="4" t="s">
        <v>56</v>
      </c>
      <c r="C10" s="15" t="s">
        <v>74</v>
      </c>
    </row>
    <row r="11" spans="1:3" ht="46.2" customHeight="1" x14ac:dyDescent="0.3">
      <c r="A11" s="49"/>
      <c r="B11" s="12" t="s">
        <v>40</v>
      </c>
      <c r="C11" s="13" t="s">
        <v>75</v>
      </c>
    </row>
    <row r="12" spans="1:3" ht="18" customHeight="1" x14ac:dyDescent="0.3">
      <c r="A12" s="14" t="s">
        <v>28</v>
      </c>
      <c r="B12" s="12" t="s">
        <v>49</v>
      </c>
      <c r="C12" s="13" t="s">
        <v>76</v>
      </c>
    </row>
    <row r="13" spans="1:3" ht="18" customHeight="1" x14ac:dyDescent="0.3">
      <c r="A13" s="53" t="s">
        <v>48</v>
      </c>
      <c r="B13" s="12" t="s">
        <v>47</v>
      </c>
      <c r="C13" s="13" t="s">
        <v>77</v>
      </c>
    </row>
    <row r="14" spans="1:3" ht="18" customHeight="1" x14ac:dyDescent="0.3">
      <c r="A14" s="53"/>
      <c r="B14" s="12" t="s">
        <v>46</v>
      </c>
      <c r="C14" s="13">
        <v>500</v>
      </c>
    </row>
    <row r="15" spans="1:3" ht="53.55" customHeight="1" x14ac:dyDescent="0.3">
      <c r="A15" s="53"/>
      <c r="B15" s="12" t="s">
        <v>69</v>
      </c>
      <c r="C15" s="13" t="s">
        <v>78</v>
      </c>
    </row>
    <row r="16" spans="1:3" ht="55.05" customHeight="1" x14ac:dyDescent="0.3">
      <c r="A16" s="14" t="s">
        <v>29</v>
      </c>
      <c r="B16" s="5" t="s">
        <v>57</v>
      </c>
      <c r="C16" s="11" t="s">
        <v>79</v>
      </c>
    </row>
    <row r="17" spans="1:3" ht="18" customHeight="1" x14ac:dyDescent="0.3">
      <c r="A17" s="53" t="s">
        <v>30</v>
      </c>
      <c r="B17" s="12" t="s">
        <v>58</v>
      </c>
      <c r="C17" s="13" t="s">
        <v>80</v>
      </c>
    </row>
    <row r="18" spans="1:3" ht="18" customHeight="1" x14ac:dyDescent="0.3">
      <c r="A18" s="53"/>
      <c r="B18" s="12" t="s">
        <v>59</v>
      </c>
      <c r="C18" s="13" t="s">
        <v>81</v>
      </c>
    </row>
    <row r="19" spans="1:3" ht="18" customHeight="1" x14ac:dyDescent="0.3">
      <c r="A19" s="53"/>
      <c r="B19" s="12" t="s">
        <v>45</v>
      </c>
      <c r="C19" s="13" t="s">
        <v>82</v>
      </c>
    </row>
    <row r="20" spans="1:3" ht="18" customHeight="1" x14ac:dyDescent="0.3">
      <c r="A20" s="53" t="s">
        <v>68</v>
      </c>
      <c r="B20" s="12" t="s">
        <v>67</v>
      </c>
      <c r="C20" s="13" t="s">
        <v>66</v>
      </c>
    </row>
    <row r="21" spans="1:3" ht="18" customHeight="1" x14ac:dyDescent="0.3">
      <c r="A21" s="53"/>
      <c r="B21" s="12" t="s">
        <v>65</v>
      </c>
      <c r="C21" s="13" t="s">
        <v>66</v>
      </c>
    </row>
    <row r="22" spans="1:3" ht="69.599999999999994" customHeight="1" x14ac:dyDescent="0.3">
      <c r="A22" s="14" t="s">
        <v>31</v>
      </c>
      <c r="B22" s="12" t="s">
        <v>44</v>
      </c>
      <c r="C22" s="13" t="s">
        <v>83</v>
      </c>
    </row>
    <row r="23" spans="1:3" ht="29.55" customHeight="1" x14ac:dyDescent="0.3">
      <c r="A23" s="14" t="s">
        <v>32</v>
      </c>
      <c r="B23" s="12" t="s">
        <v>43</v>
      </c>
      <c r="C23" s="13" t="s">
        <v>84</v>
      </c>
    </row>
    <row r="24" spans="1:3" ht="18" customHeight="1" x14ac:dyDescent="0.3">
      <c r="A24" s="14" t="s">
        <v>64</v>
      </c>
      <c r="B24" s="12" t="s">
        <v>63</v>
      </c>
      <c r="C24" s="13" t="s">
        <v>85</v>
      </c>
    </row>
    <row r="25" spans="1:3" ht="18" customHeight="1" x14ac:dyDescent="0.3">
      <c r="A25" s="53" t="s">
        <v>33</v>
      </c>
      <c r="B25" s="12" t="s">
        <v>42</v>
      </c>
      <c r="C25" s="13" t="s">
        <v>86</v>
      </c>
    </row>
    <row r="26" spans="1:3" ht="47.4" customHeight="1" x14ac:dyDescent="0.3">
      <c r="A26" s="53"/>
      <c r="B26" s="12" t="s">
        <v>41</v>
      </c>
      <c r="C26" s="13" t="s">
        <v>87</v>
      </c>
    </row>
    <row r="27" spans="1:3" ht="18" customHeight="1" x14ac:dyDescent="0.3">
      <c r="A27" s="53"/>
      <c r="B27" s="12" t="s">
        <v>62</v>
      </c>
      <c r="C27" s="13" t="s">
        <v>61</v>
      </c>
    </row>
    <row r="28" spans="1:3" x14ac:dyDescent="0.3">
      <c r="A28" s="53"/>
      <c r="B28" s="12" t="s">
        <v>40</v>
      </c>
      <c r="C28" s="13" t="s">
        <v>88</v>
      </c>
    </row>
    <row r="29" spans="1:3" x14ac:dyDescent="0.3">
      <c r="A29" s="48" t="s">
        <v>34</v>
      </c>
      <c r="B29" s="24" t="s">
        <v>39</v>
      </c>
      <c r="C29" s="13" t="s">
        <v>60</v>
      </c>
    </row>
    <row r="30" spans="1:3" x14ac:dyDescent="0.3">
      <c r="A30" s="49"/>
      <c r="B30" s="24" t="s">
        <v>89</v>
      </c>
      <c r="C30" s="13" t="s">
        <v>90</v>
      </c>
    </row>
    <row r="31" spans="1:3" ht="62.4" customHeight="1" thickBot="1" x14ac:dyDescent="0.35">
      <c r="A31" s="14" t="s">
        <v>91</v>
      </c>
      <c r="B31" s="12" t="s">
        <v>92</v>
      </c>
      <c r="C31" s="13" t="s">
        <v>93</v>
      </c>
    </row>
    <row r="32" spans="1:3" ht="30" customHeight="1" thickBot="1" x14ac:dyDescent="0.35">
      <c r="A32" s="50" t="s">
        <v>35</v>
      </c>
      <c r="B32" s="51"/>
      <c r="C32" s="52"/>
    </row>
  </sheetData>
  <mergeCells count="8">
    <mergeCell ref="A29:A30"/>
    <mergeCell ref="A32:C32"/>
    <mergeCell ref="A8:A9"/>
    <mergeCell ref="A10:A11"/>
    <mergeCell ref="A25:A28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2024-11-13T17:04:06Z</dcterms:modified>
</cp:coreProperties>
</file>