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850" yWindow="-21600" windowWidth="26010" windowHeight="20990" activeTab="1"/>
  </bookViews>
  <sheets>
    <sheet name="specifikace" sheetId="1" r:id="rId1"/>
    <sheet name="List1" sheetId="36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C9" i="1" s="1"/>
  <c r="M5" i="1"/>
  <c r="L5" i="1" l="1"/>
  <c r="O5" i="1" s="1"/>
  <c r="C11" i="1" s="1"/>
  <c r="P5" i="1"/>
  <c r="C13" i="1" s="1"/>
</calcChain>
</file>

<file path=xl/sharedStrings.xml><?xml version="1.0" encoding="utf-8"?>
<sst xmlns="http://schemas.openxmlformats.org/spreadsheetml/2006/main" count="92" uniqueCount="88">
  <si>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</si>
  <si>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</si>
  <si>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</si>
  <si>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</si>
  <si>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</si>
  <si>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</si>
  <si>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</si>
  <si>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</si>
  <si>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</si>
  <si>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</si>
  <si>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</si>
  <si>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</si>
  <si>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</si>
  <si>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</si>
  <si>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</si>
  <si>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</si>
  <si>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</si>
  <si>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</si>
  <si>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</si>
  <si>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</si>
  <si>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</si>
  <si>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</si>
  <si>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</si>
  <si>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</si>
  <si>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</si>
  <si>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</si>
  <si>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</si>
  <si>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</si>
  <si>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</si>
  <si>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</si>
  <si>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</si>
  <si>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</si>
  <si>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</si>
  <si>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List 1</t>
  </si>
  <si>
    <t>Notebook</t>
  </si>
  <si>
    <t>30213100-6</t>
  </si>
  <si>
    <t>Záruka v měsících</t>
  </si>
  <si>
    <t>Další vlastnosti</t>
  </si>
  <si>
    <t>Obchodní název a typ licence</t>
  </si>
  <si>
    <t>Počet a typ postů/slotů</t>
  </si>
  <si>
    <t>Další</t>
  </si>
  <si>
    <t>Rozhraní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</si>
  <si>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</si>
  <si>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</si>
  <si>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</si>
  <si>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</si>
  <si>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</si>
  <si>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</si>
  <si>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</si>
  <si>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</si>
  <si>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</si>
  <si>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</si>
  <si>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Rychlost v Mbit/s</t>
  </si>
  <si>
    <t>10/100/1000Mbit/s</t>
  </si>
  <si>
    <t>ano</t>
  </si>
  <si>
    <t>Ethernet RJ-45</t>
  </si>
  <si>
    <t>notebook</t>
  </si>
  <si>
    <t>Čtečka karet</t>
  </si>
  <si>
    <t>integrovaná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</si>
  <si>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>** účastník zadávacího řízení uvede obchodní název a popis nabízeného řešení</t>
    </r>
  </si>
  <si>
    <t>Zboží nebude použité ani repasované</t>
  </si>
  <si>
    <t>DNS IT3 067</t>
  </si>
  <si>
    <t>Příslušenství</t>
  </si>
  <si>
    <t>36 měsíců - prodloužená</t>
  </si>
  <si>
    <t>odolná polití</t>
  </si>
  <si>
    <t>Podsvícená klávesnice</t>
  </si>
  <si>
    <t>Maximální hmotnost v Kg</t>
  </si>
  <si>
    <t>Hmotnost</t>
  </si>
  <si>
    <t>Čtečka čipových karet</t>
  </si>
  <si>
    <t>500 GB</t>
  </si>
  <si>
    <t>16GB</t>
  </si>
  <si>
    <t>14"</t>
  </si>
  <si>
    <t>Minimální dosažená hodnota CPU MARK v testu na www.cpubenchmark.net (dodavatel doloží screen obrazovky s dosaženou hodnotou a datem)</t>
  </si>
  <si>
    <t>Minimální dosažená hodnota G3D Mark v testu na https://www.videocardbenchmark.net/ (dodavatel doloží screen obrazovky s dosaženou hodnotou a datem)</t>
  </si>
  <si>
    <t>Operační systém Microsoft Windows 11Pro, CZ, předinstalovaný na pevném disku, požadujeme informaci o případném užití druhotných licencí OS</t>
  </si>
  <si>
    <t>Druhotné licence OS - podmínky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</si>
  <si>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</si>
  <si>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prokázání splnění podmínek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</si>
  <si>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</si>
  <si>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IPS; matný; rozlišení 1920x1080 nebo 1920x1200; integrovaná webová kamera s mechanickou závěrkou a mikrofon</t>
  </si>
  <si>
    <t>SSD NVMe</t>
  </si>
  <si>
    <r>
      <t xml:space="preserve">Wi-Fi standard </t>
    </r>
    <r>
      <rPr>
        <b/>
        <sz val="8"/>
        <color rgb="FFFF0000"/>
        <rFont val="Verdana"/>
        <family val="2"/>
        <charset val="238"/>
      </rPr>
      <t>IEEE 802.11ax</t>
    </r>
    <r>
      <rPr>
        <sz val="8"/>
        <color rgb="FF222222"/>
        <rFont val="Verdana"/>
        <family val="2"/>
        <charset val="238"/>
      </rPr>
      <t>, Bluetooth</t>
    </r>
  </si>
  <si>
    <t>Smart Card</t>
  </si>
  <si>
    <t>2x USB 3.2 typ C (s funkcí napájení notebooku a portu DisplayPort), 2x USB 3.2 typ A (gen 1), 1x HDMI, 1x audio (sluchátka a mikrofon), 1x RJ-45</t>
  </si>
  <si>
    <t>1,4 kg</t>
  </si>
  <si>
    <t>Poznámky</t>
  </si>
  <si>
    <t>Případné další vlastnosti nebo požadavky</t>
  </si>
  <si>
    <t>Konstrukce: odolná, splňující parametry testů odolnosti MIL-STD 810H. Baterie minimálně 50 Whr. Podpora prostřednictvím Internetu umožňuje stahování ovladačů a manuálů z internetu adresně pro konkrétní zadané sériové číslo zařízení. Notebook dokovatelný a napájený prostřednictvím 1 kabelu USB-C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</si>
</sst>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1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23" fillId="0" borderId="0" xfId="2" applyFont="1" applyAlignment="1">
      <alignment vertical="center"/>
    </xf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0" xfId="19" applyNumberFormat="1" applyFont="1" applyAlignment="1">
      <alignment horizontal="right" vertical="center"/>
    </xf>
    <xf numFmtId="0" fontId="27" fillId="0" borderId="4" xfId="0" applyFont="1" applyBorder="1" applyAlignment="1">
      <alignment horizontal="center" vertical="center" wrapText="1" readingOrder="1"/>
    </xf>
    <xf numFmtId="0" fontId="1" fillId="0" borderId="0" xfId="34"/>
    <xf numFmtId="0" fontId="29" fillId="0" borderId="0" xfId="34" applyFont="1" applyAlignment="1">
      <alignment horizontal="left" vertical="center" wrapText="1" indent="1"/>
    </xf>
    <xf numFmtId="0" fontId="29" fillId="0" borderId="0" xfId="34" applyFont="1" applyAlignment="1">
      <alignment horizontal="left" vertical="center" wrapText="1"/>
    </xf>
    <xf numFmtId="0" fontId="1" fillId="0" borderId="0" xfId="34" applyAlignment="1">
      <alignment horizontal="center" vertical="center"/>
    </xf>
    <xf numFmtId="0" fontId="29" fillId="0" borderId="12" xfId="34" applyFont="1" applyBorder="1" applyAlignment="1">
      <alignment horizontal="left" vertical="center" wrapText="1"/>
    </xf>
    <xf numFmtId="0" fontId="30" fillId="4" borderId="14" xfId="34" applyFont="1" applyFill="1" applyBorder="1" applyAlignment="1">
      <alignment horizontal="left" vertical="center" wrapText="1"/>
    </xf>
    <xf numFmtId="0" fontId="29" fillId="0" borderId="15" xfId="34" applyFont="1" applyBorder="1" applyAlignment="1">
      <alignment horizontal="center" vertical="center" wrapText="1"/>
    </xf>
    <xf numFmtId="0" fontId="28" fillId="0" borderId="9" xfId="34" applyFont="1" applyBorder="1" applyAlignment="1">
      <alignment horizontal="left" vertical="center" wrapText="1"/>
    </xf>
    <xf numFmtId="0" fontId="28" fillId="0" borderId="10" xfId="34" applyFont="1" applyBorder="1" applyAlignment="1">
      <alignment horizontal="center" vertical="center" wrapText="1"/>
    </xf>
    <xf numFmtId="0" fontId="28" fillId="0" borderId="8" xfId="34" applyFont="1" applyBorder="1" applyAlignment="1">
      <alignment horizontal="left" vertical="center" wrapText="1"/>
    </xf>
    <xf numFmtId="0" fontId="28" fillId="0" borderId="7" xfId="34" applyFont="1" applyBorder="1" applyAlignment="1">
      <alignment horizontal="left" vertical="center" wrapText="1"/>
    </xf>
    <xf numFmtId="0" fontId="28" fillId="0" borderId="11" xfId="34" applyFont="1" applyBorder="1" applyAlignment="1">
      <alignment horizontal="center" vertical="center" wrapText="1"/>
    </xf>
    <xf numFmtId="0" fontId="28" fillId="5" borderId="13" xfId="34" applyFont="1" applyFill="1" applyBorder="1" applyAlignment="1">
      <alignment horizontal="left" vertical="center" wrapText="1"/>
    </xf>
    <xf numFmtId="0" fontId="28" fillId="5" borderId="12" xfId="34" applyFont="1" applyFill="1" applyBorder="1" applyAlignment="1">
      <alignment horizontal="left" vertical="center" wrapText="1"/>
    </xf>
    <xf numFmtId="0" fontId="1" fillId="0" borderId="0" xfId="34" applyAlignment="1">
      <alignment horizontal="center" vertical="center" wrapText="1"/>
    </xf>
    <xf numFmtId="0" fontId="29" fillId="0" borderId="12" xfId="31" applyFont="1" applyBorder="1" applyAlignment="1">
      <alignment horizontal="left" vertical="center" wrapText="1"/>
    </xf>
    <xf numFmtId="0" fontId="30" fillId="4" borderId="14" xfId="31" applyFont="1" applyFill="1" applyBorder="1" applyAlignment="1">
      <alignment horizontal="left" vertical="center" wrapText="1"/>
    </xf>
    <xf numFmtId="0" fontId="31" fillId="0" borderId="15" xfId="31" applyBorder="1" applyAlignment="1">
      <alignment horizontal="center" vertical="center"/>
    </xf>
    <xf numFmtId="0" fontId="29" fillId="0" borderId="12" xfId="31" applyFont="1" applyBorder="1" applyAlignment="1">
      <alignment horizontal="left" vertical="center" wrapText="1" indent="1"/>
    </xf>
    <xf numFmtId="0" fontId="30" fillId="4" borderId="14" xfId="31" applyFont="1" applyFill="1" applyBorder="1" applyAlignment="1">
      <alignment horizontal="left" vertical="center" wrapText="1" indent="1"/>
    </xf>
    <xf numFmtId="0" fontId="31" fillId="0" borderId="23" xfId="31" applyBorder="1" applyAlignment="1">
      <alignment horizontal="center" vertical="center"/>
    </xf>
    <xf numFmtId="0" fontId="29" fillId="0" borderId="22" xfId="31" applyFont="1" applyBorder="1" applyAlignment="1">
      <alignment horizontal="left" vertical="center" wrapText="1" indent="1"/>
    </xf>
    <xf numFmtId="0" fontId="30" fillId="4" borderId="21" xfId="31" applyFont="1" applyFill="1" applyBorder="1" applyAlignment="1">
      <alignment horizontal="left" vertical="center" wrapText="1" indent="1"/>
    </xf>
    <xf numFmtId="0" fontId="29" fillId="0" borderId="17" xfId="34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165" fontId="20" fillId="0" borderId="4" xfId="0" applyNumberFormat="1" applyFont="1" applyBorder="1" applyAlignment="1">
      <alignment horizontal="center" vertical="center" wrapText="1" readingOrder="1"/>
    </xf>
    <xf numFmtId="0" fontId="25" fillId="0" borderId="0" xfId="0" applyFont="1"/>
    <xf numFmtId="0" fontId="24" fillId="0" borderId="1" xfId="0" applyFont="1" applyBorder="1" applyAlignment="1">
      <alignment horizontal="left" vertical="center" wrapText="1" readingOrder="1"/>
    </xf>
    <xf numFmtId="0" fontId="26" fillId="0" borderId="0" xfId="0" applyFont="1" applyAlignment="1">
      <alignment horizontal="left"/>
    </xf>
    <xf numFmtId="165" fontId="26" fillId="0" borderId="0" xfId="1" applyNumberFormat="1" applyFont="1" applyProtection="1"/>
    <xf numFmtId="0" fontId="33" fillId="4" borderId="14" xfId="0" applyFont="1" applyFill="1" applyBorder="1" applyAlignment="1">
      <alignment horizontal="left" vertical="center" wrapText="1"/>
    </xf>
    <xf numFmtId="0" fontId="33" fillId="4" borderId="14" xfId="34" applyFont="1" applyFill="1" applyBorder="1" applyAlignment="1">
      <alignment horizontal="left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 wrapText="1"/>
    </xf>
    <xf numFmtId="0" fontId="33" fillId="0" borderId="15" xfId="34" applyFont="1" applyBorder="1" applyAlignment="1">
      <alignment horizontal="center" vertical="center" wrapText="1"/>
    </xf>
    <xf numFmtId="0" fontId="33" fillId="0" borderId="12" xfId="34" applyFont="1" applyBorder="1" applyAlignment="1">
      <alignment horizontal="left" vertical="center" wrapText="1"/>
    </xf>
    <xf numFmtId="0" fontId="21" fillId="0" borderId="0" xfId="0" applyFont="1" applyAlignment="1">
      <alignment vertical="top" wrapText="1" readingOrder="1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19" fillId="2" borderId="5" xfId="0" applyFont="1" applyFill="1" applyBorder="1" applyAlignment="1">
      <alignment horizontal="center" vertical="center" wrapText="1" readingOrder="1"/>
    </xf>
    <xf numFmtId="0" fontId="0" fillId="0" borderId="6" xfId="0" applyBorder="1" applyAlignment="1">
      <alignment vertical="top" wrapText="1"/>
    </xf>
    <xf numFmtId="0" fontId="20" fillId="0" borderId="4" xfId="0" applyFont="1" applyBorder="1" applyAlignment="1">
      <alignment horizontal="center" vertical="center" wrapText="1" readingOrder="1"/>
    </xf>
    <xf numFmtId="0" fontId="0" fillId="0" borderId="4" xfId="0" applyBorder="1" applyAlignment="1">
      <alignment vertical="top" wrapText="1"/>
    </xf>
    <xf numFmtId="0" fontId="24" fillId="0" borderId="1" xfId="0" applyFont="1" applyBorder="1" applyAlignment="1">
      <alignment vertical="center" wrapText="1" readingOrder="1"/>
    </xf>
    <xf numFmtId="0" fontId="25" fillId="0" borderId="2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32" fillId="0" borderId="18" xfId="11" applyFont="1" applyBorder="1" applyAlignment="1">
      <alignment horizontal="center" vertical="center"/>
    </xf>
    <xf numFmtId="0" fontId="32" fillId="0" borderId="19" xfId="11" applyFont="1" applyBorder="1" applyAlignment="1">
      <alignment horizontal="center" vertical="center"/>
    </xf>
    <xf numFmtId="0" fontId="32" fillId="0" borderId="20" xfId="11" applyFont="1" applyBorder="1" applyAlignment="1">
      <alignment horizontal="center" vertical="center"/>
    </xf>
    <xf numFmtId="0" fontId="29" fillId="0" borderId="17" xfId="34" applyFont="1" applyBorder="1" applyAlignment="1">
      <alignment horizontal="center" vertical="center" wrapText="1"/>
    </xf>
    <xf numFmtId="0" fontId="29" fillId="0" borderId="16" xfId="34" applyFont="1" applyBorder="1" applyAlignment="1">
      <alignment horizontal="center" vertical="center" wrapText="1"/>
    </xf>
    <xf numFmtId="0" fontId="29" fillId="0" borderId="15" xfId="34" applyFont="1" applyBorder="1" applyAlignment="1">
      <alignment horizontal="center" vertical="center" wrapText="1"/>
    </xf>
  </cellXfs>
  <cellStyles count="35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zoomScale="85" zoomScaleNormal="85" workbookViewId="0">
      <selection activeCell="H2" sqref="H2"/>
    </sheetView>
  </sheetViews>
  <sheetFormatPr defaultColWidth="8.7265625" defaultRowHeight="12.5" x14ac:dyDescent="0.25"/>
  <cols>
    <col min="1" max="1" width="3.453125" customWidth="1"/>
    <col min="2" max="2" width="14.81640625" customWidth="1"/>
    <col min="3" max="3" width="11.453125" customWidth="1"/>
    <col min="4" max="4" width="13.453125" customWidth="1"/>
    <col min="5" max="5" width="7.1796875" customWidth="1"/>
    <col min="6" max="6" width="13.54296875" customWidth="1"/>
    <col min="7" max="7" width="51.1796875" customWidth="1"/>
    <col min="8" max="8" width="16.1796875" customWidth="1"/>
    <col min="9" max="10" width="13.453125" customWidth="1"/>
    <col min="11" max="13" width="14.54296875" customWidth="1"/>
    <col min="14" max="16" width="18.54296875" customWidth="1"/>
  </cols>
  <sheetData>
    <row r="1" spans="2:16" ht="25.4" customHeight="1" x14ac:dyDescent="0.25">
      <c r="B1" s="1" t="s">
        <v>61</v>
      </c>
    </row>
    <row r="2" spans="2:16" ht="22.75" customHeight="1" x14ac:dyDescent="0.25">
      <c r="B2" s="1" t="s">
        <v>21</v>
      </c>
    </row>
    <row r="3" spans="2:16" ht="6.65" customHeight="1" x14ac:dyDescent="0.25"/>
    <row r="4" spans="2:16" ht="78" customHeight="1" x14ac:dyDescent="0.25">
      <c r="B4" s="30" t="s">
        <v>0</v>
      </c>
      <c r="C4" s="30" t="s">
        <v>1</v>
      </c>
      <c r="D4" s="30" t="s">
        <v>2</v>
      </c>
      <c r="E4" s="49" t="s">
        <v>17</v>
      </c>
      <c r="F4" s="50"/>
      <c r="G4" s="30" t="s">
        <v>3</v>
      </c>
      <c r="H4" s="30" t="s">
        <v>4</v>
      </c>
      <c r="I4" s="30" t="s">
        <v>5</v>
      </c>
      <c r="J4" s="30" t="s">
        <v>6</v>
      </c>
      <c r="K4" s="30" t="s">
        <v>7</v>
      </c>
      <c r="L4" s="30" t="s">
        <v>8</v>
      </c>
      <c r="M4" s="30" t="s">
        <v>19</v>
      </c>
      <c r="N4" s="30" t="s">
        <v>9</v>
      </c>
      <c r="O4" s="30" t="s">
        <v>10</v>
      </c>
      <c r="P4" s="30" t="s">
        <v>20</v>
      </c>
    </row>
    <row r="5" spans="2:16" ht="232.5" customHeight="1" x14ac:dyDescent="0.25">
      <c r="B5" s="31">
        <v>1</v>
      </c>
      <c r="C5" s="5" t="s">
        <v>34</v>
      </c>
      <c r="D5" s="5" t="s">
        <v>35</v>
      </c>
      <c r="E5" s="51" t="s">
        <v>18</v>
      </c>
      <c r="F5" s="52"/>
      <c r="G5" s="2"/>
      <c r="H5" s="31">
        <v>5</v>
      </c>
      <c r="I5" s="31" t="s">
        <v>11</v>
      </c>
      <c r="J5" s="31" t="s">
        <v>12</v>
      </c>
      <c r="K5" s="3"/>
      <c r="L5" s="32">
        <f>M5-K5</f>
        <v>0</v>
      </c>
      <c r="M5" s="32">
        <f>K5*(1+J5/100)</f>
        <v>0</v>
      </c>
      <c r="N5" s="32">
        <f>H5*K5</f>
        <v>0</v>
      </c>
      <c r="O5" s="32">
        <f>H5*L5</f>
        <v>0</v>
      </c>
      <c r="P5" s="32">
        <f>H5*M5</f>
        <v>0</v>
      </c>
    </row>
    <row r="6" spans="2:16" ht="12" customHeight="1" x14ac:dyDescent="0.25"/>
    <row r="7" spans="2:16" ht="20.149999999999999" customHeight="1" x14ac:dyDescent="0.25">
      <c r="B7" s="53" t="s">
        <v>13</v>
      </c>
      <c r="C7" s="54"/>
      <c r="D7" s="54"/>
      <c r="E7" s="55"/>
    </row>
    <row r="8" spans="2:16" ht="11.5" customHeight="1" x14ac:dyDescent="0.35">
      <c r="B8" s="33"/>
      <c r="C8" s="33"/>
      <c r="D8" s="33"/>
      <c r="E8" s="33"/>
    </row>
    <row r="9" spans="2:16" ht="20.149999999999999" customHeight="1" x14ac:dyDescent="0.25">
      <c r="B9" s="34" t="s">
        <v>14</v>
      </c>
      <c r="C9" s="46">
        <f>SUM(N5:N5)</f>
        <v>0</v>
      </c>
      <c r="D9" s="47"/>
      <c r="E9" s="48"/>
    </row>
    <row r="10" spans="2:16" ht="11.5" customHeight="1" x14ac:dyDescent="0.35">
      <c r="B10" s="35"/>
      <c r="C10" s="36"/>
      <c r="D10" s="36"/>
      <c r="E10" s="36"/>
    </row>
    <row r="11" spans="2:16" ht="20.149999999999999" customHeight="1" x14ac:dyDescent="0.25">
      <c r="B11" s="34" t="s">
        <v>15</v>
      </c>
      <c r="C11" s="46">
        <f>SUM(O5:O5)</f>
        <v>0</v>
      </c>
      <c r="D11" s="47"/>
      <c r="E11" s="48"/>
    </row>
    <row r="12" spans="2:16" ht="11.5" customHeight="1" x14ac:dyDescent="0.35">
      <c r="B12" s="35"/>
      <c r="C12" s="36"/>
      <c r="D12" s="36"/>
      <c r="E12" s="36"/>
    </row>
    <row r="13" spans="2:16" ht="20.149999999999999" customHeight="1" x14ac:dyDescent="0.25">
      <c r="B13" s="34" t="s">
        <v>16</v>
      </c>
      <c r="C13" s="46">
        <f>SUM(P5:P5)</f>
        <v>0</v>
      </c>
      <c r="D13" s="47"/>
      <c r="E13" s="48"/>
    </row>
    <row r="14" spans="2:16" ht="5.5" customHeight="1" x14ac:dyDescent="0.25"/>
    <row r="15" spans="2:16" ht="58.4" customHeight="1" x14ac:dyDescent="0.25">
      <c r="B15" s="43" t="s">
        <v>59</v>
      </c>
      <c r="C15" s="44"/>
      <c r="D15" s="44"/>
      <c r="E15" s="44"/>
      <c r="F15" s="44"/>
      <c r="G15" s="44"/>
      <c r="H15" s="44"/>
      <c r="I15" s="44"/>
      <c r="J15" s="44"/>
      <c r="K15" s="44"/>
      <c r="L15" s="45"/>
      <c r="M15" s="45"/>
    </row>
    <row r="16" spans="2:16" ht="13.4" hidden="1" customHeight="1" x14ac:dyDescent="0.25"/>
  </sheetData>
  <sheetProtection algorithmName="SHA-512" hashValue="QuOZ2+P5QrQHQpPFfmA/Ht2k7jRFOaf56zRBjzd6vb6q6LNEr5g1EsMaLZ2dNzrqvMhgQEZEjKXivISN2lRuWw==" saltValue="FK6oxQra0K7x1g3ksxwYTQ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abSelected="1" workbookViewId="0">
      <selection activeCell="A2" sqref="A2"/>
    </sheetView>
  </sheetViews>
  <sheetFormatPr defaultColWidth="8.7265625" defaultRowHeight="14.5" x14ac:dyDescent="0.35"/>
  <cols>
    <col min="1" max="1" width="15.453125" style="9" bestFit="1" customWidth="1"/>
    <col min="2" max="2" width="40.54296875" style="8" customWidth="1"/>
    <col min="3" max="3" width="54.54296875" style="7" customWidth="1"/>
    <col min="4" max="16384" width="8.7265625" style="6"/>
  </cols>
  <sheetData>
    <row r="1" spans="1:3" ht="9" customHeight="1" x14ac:dyDescent="0.35"/>
    <row r="2" spans="1:3" ht="23.5" customHeight="1" x14ac:dyDescent="0.35">
      <c r="C2" s="4" t="s">
        <v>33</v>
      </c>
    </row>
    <row r="3" spans="1:3" ht="10.5" customHeight="1" x14ac:dyDescent="0.35"/>
    <row r="4" spans="1:3" ht="24" customHeight="1" x14ac:dyDescent="0.35">
      <c r="A4" s="20"/>
      <c r="B4" s="19" t="s">
        <v>22</v>
      </c>
      <c r="C4" s="18" t="s">
        <v>51</v>
      </c>
    </row>
    <row r="5" spans="1:3" ht="24" customHeight="1" thickBot="1" x14ac:dyDescent="0.4">
      <c r="A5" s="20"/>
      <c r="B5" s="19" t="s">
        <v>2</v>
      </c>
      <c r="C5" s="18" t="s">
        <v>35</v>
      </c>
    </row>
    <row r="6" spans="1:3" x14ac:dyDescent="0.35">
      <c r="A6" s="17" t="s">
        <v>50</v>
      </c>
      <c r="B6" s="16" t="s">
        <v>23</v>
      </c>
      <c r="C6" s="15" t="s">
        <v>24</v>
      </c>
    </row>
    <row r="7" spans="1:3" ht="30.65" customHeight="1" x14ac:dyDescent="0.35">
      <c r="A7" s="14" t="s">
        <v>49</v>
      </c>
      <c r="B7" s="13" t="s">
        <v>48</v>
      </c>
      <c r="C7" s="11" t="s">
        <v>56</v>
      </c>
    </row>
    <row r="8" spans="1:3" ht="18" customHeight="1" x14ac:dyDescent="0.35">
      <c r="A8" s="59" t="s">
        <v>47</v>
      </c>
      <c r="B8" s="10" t="s">
        <v>46</v>
      </c>
      <c r="C8" s="11" t="s">
        <v>71</v>
      </c>
    </row>
    <row r="9" spans="1:3" ht="29.5" customHeight="1" x14ac:dyDescent="0.35">
      <c r="A9" s="60"/>
      <c r="B9" s="10" t="s">
        <v>37</v>
      </c>
      <c r="C9" s="37" t="s">
        <v>79</v>
      </c>
    </row>
    <row r="10" spans="1:3" ht="43" customHeight="1" x14ac:dyDescent="0.35">
      <c r="A10" s="59" t="s">
        <v>25</v>
      </c>
      <c r="B10" s="21" t="s">
        <v>72</v>
      </c>
      <c r="C10" s="37">
        <v>13000</v>
      </c>
    </row>
    <row r="11" spans="1:3" ht="18" customHeight="1" x14ac:dyDescent="0.35">
      <c r="A11" s="60"/>
      <c r="B11" s="42" t="s">
        <v>37</v>
      </c>
      <c r="C11" s="11"/>
    </row>
    <row r="12" spans="1:3" ht="18" customHeight="1" x14ac:dyDescent="0.35">
      <c r="A12" s="12" t="s">
        <v>26</v>
      </c>
      <c r="B12" s="10" t="s">
        <v>45</v>
      </c>
      <c r="C12" s="11" t="s">
        <v>70</v>
      </c>
    </row>
    <row r="13" spans="1:3" ht="18" customHeight="1" x14ac:dyDescent="0.35">
      <c r="A13" s="61" t="s">
        <v>44</v>
      </c>
      <c r="B13" s="10" t="s">
        <v>43</v>
      </c>
      <c r="C13" s="37" t="s">
        <v>80</v>
      </c>
    </row>
    <row r="14" spans="1:3" ht="18" customHeight="1" x14ac:dyDescent="0.35">
      <c r="A14" s="61"/>
      <c r="B14" s="10" t="s">
        <v>42</v>
      </c>
      <c r="C14" s="11" t="s">
        <v>69</v>
      </c>
    </row>
    <row r="15" spans="1:3" ht="50.5" customHeight="1" x14ac:dyDescent="0.35">
      <c r="A15" s="12" t="s">
        <v>27</v>
      </c>
      <c r="B15" s="21" t="s">
        <v>73</v>
      </c>
      <c r="C15" s="11" t="s">
        <v>58</v>
      </c>
    </row>
    <row r="16" spans="1:3" ht="18" customHeight="1" x14ac:dyDescent="0.35">
      <c r="A16" s="61" t="s">
        <v>28</v>
      </c>
      <c r="B16" s="10" t="s">
        <v>41</v>
      </c>
      <c r="C16" s="11" t="s">
        <v>55</v>
      </c>
    </row>
    <row r="17" spans="1:3" ht="18" customHeight="1" x14ac:dyDescent="0.35">
      <c r="A17" s="61"/>
      <c r="B17" s="10" t="s">
        <v>52</v>
      </c>
      <c r="C17" s="11" t="s">
        <v>53</v>
      </c>
    </row>
    <row r="18" spans="1:3" ht="18" customHeight="1" x14ac:dyDescent="0.35">
      <c r="A18" s="61"/>
      <c r="B18" s="10" t="s">
        <v>40</v>
      </c>
      <c r="C18" s="11" t="s">
        <v>81</v>
      </c>
    </row>
    <row r="19" spans="1:3" ht="18" customHeight="1" x14ac:dyDescent="0.35">
      <c r="A19" s="29" t="s">
        <v>57</v>
      </c>
      <c r="B19" s="10" t="s">
        <v>68</v>
      </c>
      <c r="C19" s="38" t="s">
        <v>82</v>
      </c>
    </row>
    <row r="20" spans="1:3" ht="37.5" customHeight="1" x14ac:dyDescent="0.35">
      <c r="A20" s="12" t="s">
        <v>29</v>
      </c>
      <c r="B20" s="10" t="s">
        <v>39</v>
      </c>
      <c r="C20" s="37" t="s">
        <v>83</v>
      </c>
    </row>
    <row r="21" spans="1:3" ht="45.65" customHeight="1" x14ac:dyDescent="0.35">
      <c r="A21" s="12" t="s">
        <v>30</v>
      </c>
      <c r="B21" s="10" t="s">
        <v>38</v>
      </c>
      <c r="C21" s="22" t="s">
        <v>74</v>
      </c>
    </row>
    <row r="22" spans="1:3" ht="18" customHeight="1" x14ac:dyDescent="0.35">
      <c r="A22" s="12" t="s">
        <v>67</v>
      </c>
      <c r="B22" s="10" t="s">
        <v>66</v>
      </c>
      <c r="C22" s="38" t="s">
        <v>84</v>
      </c>
    </row>
    <row r="23" spans="1:3" ht="18" customHeight="1" x14ac:dyDescent="0.35">
      <c r="A23" s="61" t="s">
        <v>31</v>
      </c>
      <c r="B23" s="10" t="s">
        <v>65</v>
      </c>
      <c r="C23" s="11" t="s">
        <v>54</v>
      </c>
    </row>
    <row r="24" spans="1:3" ht="18" customHeight="1" x14ac:dyDescent="0.35">
      <c r="A24" s="61"/>
      <c r="B24" s="10" t="s">
        <v>37</v>
      </c>
      <c r="C24" s="11" t="s">
        <v>64</v>
      </c>
    </row>
    <row r="25" spans="1:3" ht="18" customHeight="1" x14ac:dyDescent="0.35">
      <c r="A25" s="29" t="s">
        <v>32</v>
      </c>
      <c r="B25" s="10" t="s">
        <v>36</v>
      </c>
      <c r="C25" s="11" t="s">
        <v>63</v>
      </c>
    </row>
    <row r="26" spans="1:3" ht="18" customHeight="1" x14ac:dyDescent="0.35">
      <c r="A26" s="41" t="s">
        <v>62</v>
      </c>
      <c r="B26" s="10"/>
      <c r="C26" s="11"/>
    </row>
    <row r="27" spans="1:3" ht="64.5" customHeight="1" x14ac:dyDescent="0.35">
      <c r="A27" s="39" t="s">
        <v>85</v>
      </c>
      <c r="B27" s="40" t="s">
        <v>86</v>
      </c>
      <c r="C27" s="37" t="s">
        <v>87</v>
      </c>
    </row>
    <row r="28" spans="1:3" ht="153" customHeight="1" x14ac:dyDescent="0.35">
      <c r="A28" s="23"/>
      <c r="B28" s="24" t="s">
        <v>75</v>
      </c>
      <c r="C28" s="25" t="s">
        <v>76</v>
      </c>
    </row>
    <row r="29" spans="1:3" ht="170.5" thickBot="1" x14ac:dyDescent="0.4">
      <c r="A29" s="26"/>
      <c r="B29" s="27" t="s">
        <v>77</v>
      </c>
      <c r="C29" s="28" t="s">
        <v>78</v>
      </c>
    </row>
    <row r="30" spans="1:3" ht="29.5" customHeight="1" thickBot="1" x14ac:dyDescent="0.4">
      <c r="A30" s="56" t="s">
        <v>60</v>
      </c>
      <c r="B30" s="57"/>
      <c r="C30" s="58"/>
    </row>
  </sheetData>
  <mergeCells count="6">
    <mergeCell ref="A30:C30"/>
    <mergeCell ref="A8:A9"/>
    <mergeCell ref="A10:A11"/>
    <mergeCell ref="A23:A24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2024-11-21T14:51:38Z</dcterms:modified>
</cp:coreProperties>
</file>