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8" r:id="rId2"/>
    <sheet name="List2" sheetId="39" r:id="rId3"/>
    <sheet name="List3" sheetId="40" r:id="rId4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O7" i="1"/>
  <c r="N6" i="1"/>
  <c r="Q6" i="1" s="1"/>
  <c r="N7" i="1"/>
  <c r="Q7" i="1" s="1"/>
  <c r="M7" i="1" l="1"/>
  <c r="P7" i="1" s="1"/>
  <c r="M6" i="1"/>
  <c r="P6" i="1" s="1"/>
  <c r="O5" i="1"/>
  <c r="C11" i="1" s="1"/>
  <c r="N5" i="1"/>
  <c r="M5" i="1" l="1"/>
  <c r="P5" i="1" s="1"/>
  <c r="C13" i="1" s="1"/>
  <c r="Q5" i="1"/>
  <c r="C15" i="1" s="1"/>
</calcChain>
</file>

<file path=xl/sharedStrings.xml><?xml version="1.0" encoding="utf-8"?>
<sst xmlns="http://schemas.openxmlformats.org/spreadsheetml/2006/main" count="191" uniqueCount="129">
  <si>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</si>
  <si>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</si>
  <si>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</si>
  <si>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</si>
  <si>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</si>
  <si>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</si>
  <si>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</si>
  <si>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</si>
  <si>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</si>
  <si>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</si>
  <si>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</si>
  <si>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</si>
  <si>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</si>
  <si>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</si>
  <si>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</si>
  <si>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</si>
  <si>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</si>
  <si>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</si>
  <si>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</si>
  <si>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</si>
  <si>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</si>
  <si>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</si>
  <si>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</si>
  <si>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</si>
  <si>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</si>
  <si>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</si>
  <si>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</si>
  <si>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</si>
  <si>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</si>
  <si>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</si>
  <si>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</si>
  <si>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</si>
  <si>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</si>
  <si>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</si>
  <si>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</si>
  <si>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</si>
  <si>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</si>
  <si>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</si>
  <si>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</si>
  <si>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</si>
  <si>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</si>
  <si>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</si>
  <si>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</si>
  <si>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</si>
  <si>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</si>
  <si>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</si>
  <si>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</si>
  <si>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</si>
  <si>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</si>
  <si>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</si>
  <si>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</si>
  <si>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</si>
  <si>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</si>
  <si>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</si>
  <si>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</si>
  <si>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</si>
  <si>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</si>
  <si>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</si>
  <si>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</si>
  <si>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</si>
  <si>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</si>
  <si>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</si>
  <si>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</si>
  <si>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</si>
  <si>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</si>
  <si>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</si>
  <si>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</si>
  <si>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</si>
  <si>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Případné další vlastnosti nebo požadavky</t>
  </si>
  <si>
    <t>Poznámky</t>
  </si>
  <si>
    <t>Čtečka karet</t>
  </si>
  <si>
    <t>16GB</t>
  </si>
  <si>
    <t>Pracovní stanice</t>
  </si>
  <si>
    <t>30214000-2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</si>
  <si>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</si>
  <si>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</si>
  <si>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</si>
  <si>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</si>
  <si>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</si>
  <si>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Čtečka čipových karet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</si>
  <si>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</si>
  <si>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</si>
  <si>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záruka 36 měsíců; Servis v místě instalace</t>
  </si>
  <si>
    <t>Microsoft Windows 11Pro, CZ, předinstalovaný na pevném disku, požadujeme informaci o případném užití druhotných licencí OS</t>
  </si>
  <si>
    <t>Síťové připojení Rozhraní Ethernet RJ-45; Rychlost v Mbit/s 10/100/1000Mbit/s</t>
  </si>
  <si>
    <t>2500, výstup HDMI</t>
  </si>
  <si>
    <t>Grafická karta - Minimální dosažená hodnota G3D Mark v testu na https://www.videocardbenchmark.net/ (dodavatel doloží screen obrazovky s dosaženou hodnotou a datem)</t>
  </si>
  <si>
    <t>Rychlost čtení/zápis v MB/s 3000/2000MB/s</t>
  </si>
  <si>
    <t>Pevný disk - rychlost</t>
  </si>
  <si>
    <t>500GB</t>
  </si>
  <si>
    <t>Pevný disk Typ SSD NVMe</t>
  </si>
  <si>
    <t>Zdroj Výkon minimálně 400W; Účinnost 85% při 50% zatížení, OVP, OCP, OPP, SCP, UVP, OTP</t>
  </si>
  <si>
    <t>Základní deska  podpora maximálních výkonnostních parametrů CPU na základní desce (např. rychlost FSB, HTT), minimálně 1 volný slot pro rozšíření paměti, 1 volný slot  PCI Express x16 pro dodatečnou montáž dedikované grafické karty</t>
  </si>
  <si>
    <t>Procesor - Minimální dosažená hodnota CPU MARK v testu na www.cpubenchmark.net (dodavatel doloží screen obrazovky s dosaženou hodnotou a datem)</t>
  </si>
  <si>
    <t>svislé uspořádání provedení skříně, veškeré perforované části budou ve vnitřní části chráněny prachovým filtrem.
Na přední straně 2x USB 3.0 (Type-A), 1x audio (sluchátka a mikrofon)
Na zadní straně 2x USB 2.0, 4x USB 3.2 Gen 1 (Type-A), 1x RJ-45, 1x HDMI
Počítač umožnuje bez ztráty záruky dodatečnou montáž dedikované grafické karty o velikosti dvou slotů.</t>
  </si>
  <si>
    <t>viz List3</t>
  </si>
  <si>
    <t>Stolní počítač</t>
  </si>
  <si>
    <t>30213300-8</t>
  </si>
  <si>
    <t>NE</t>
  </si>
  <si>
    <t>List 3</t>
  </si>
  <si>
    <t>DNS IT3 081</t>
  </si>
  <si>
    <t xml:space="preserve">diskrétní TPM2.0 (vč. kompatibility s Micorsoft Pluton TPM 2.0), 3-tlačítko TrackPoint multi-touch, Fingerprint Reader, MIL-STD-810H military test </t>
  </si>
  <si>
    <t>Oprava na místě NBD</t>
  </si>
  <si>
    <t>Odolná polití, multimediální Fn klávesy, Copilot key</t>
  </si>
  <si>
    <t>Ano</t>
  </si>
  <si>
    <t>Ne</t>
  </si>
  <si>
    <t>1,5kg</t>
  </si>
  <si>
    <t>2x USB-C (Thunderbolt 4), 2x USB-A, 1x Jack audio/mic 3,5mm, 1x HDMI 2.1</t>
  </si>
  <si>
    <t>Čtečka paměťových karet</t>
  </si>
  <si>
    <t>NFC</t>
  </si>
  <si>
    <t>Wi-Fi 6E 802.11ax, Bluetooth 5.3, WWAN 5G Sub6</t>
  </si>
  <si>
    <t>10/100/1000Mbit/s</t>
  </si>
  <si>
    <t>Rychlost v Mbit/s</t>
  </si>
  <si>
    <t>RJ-45, podpora  Wake-on-LAN</t>
  </si>
  <si>
    <t>Rozhraní</t>
  </si>
  <si>
    <t>integrovaná, průměrný G3D Mark 7000</t>
  </si>
  <si>
    <t>2 TB</t>
  </si>
  <si>
    <t>SSD M.2, PCIe 4.0 x4, TLC</t>
  </si>
  <si>
    <t>min parametry -  96 DDR5 (2 x 48 GB)</t>
  </si>
  <si>
    <t>min parametry -  cores 8, L3 cache 16MB</t>
  </si>
  <si>
    <t>min parametry - Multithread Rating 25000, Single Thread Rating 3500</t>
  </si>
  <si>
    <t>min parametry - jas 400nitů, barevný prostor 100% DCI-P3, antireflexní / s úpravou proti poškrábání, TÜV Eyesafe® low blue light certified, 5Mpx RGB a infračervená kamera s krytem, mikrofon</t>
  </si>
  <si>
    <t>min parametry - 14" 2.8K (2880 x 1800) OLED</t>
  </si>
  <si>
    <t>notebook</t>
  </si>
  <si>
    <t>bez monitoru</t>
  </si>
  <si>
    <t>bez myši</t>
  </si>
  <si>
    <t>bez klávesnice</t>
  </si>
  <si>
    <t>Monitor Úhlopříčka displeje uvedená v palcích minimálně 27"; Rozlišení Full HD 1920x1080; typ obrazovky IPS, Doba odezvy v milisekundách &lt;= 5ms; Matný povrch, svítivost minimálně 300 cd/m2, vstup HDMI, výškově nastavitelný, pivot, integrované reproduktory, kompatibilní propojovací kabel součástí dodávky, úzké okraje</t>
  </si>
  <si>
    <t>Microsoft Windows 11Pro, předinstalovaný, požadujeme informaci o případném užití druhotných licencí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</si>
</sst>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19" applyNumberFormat="1" applyFont="1" applyAlignment="1" applyProtection="1">
      <alignment horizontal="right" vertical="center"/>
    </xf>
    <xf numFmtId="0" fontId="26" fillId="0" borderId="4" xfId="0" applyFont="1" applyBorder="1" applyAlignment="1" applyProtection="1">
      <alignment horizontal="center" vertical="center" wrapText="1" readingOrder="1"/>
    </xf>
    <xf numFmtId="0" fontId="3" fillId="0" borderId="0" xfId="31"/>
    <xf numFmtId="49" fontId="22" fillId="0" borderId="0" xfId="19" applyNumberFormat="1" applyFont="1" applyAlignment="1">
      <alignment horizontal="right" vertical="center"/>
    </xf>
    <xf numFmtId="0" fontId="33" fillId="4" borderId="4" xfId="31" applyFont="1" applyFill="1" applyBorder="1" applyAlignment="1">
      <alignment horizontal="left" vertical="center" wrapText="1"/>
    </xf>
    <xf numFmtId="0" fontId="33" fillId="4" borderId="7" xfId="31" applyFont="1" applyFill="1" applyBorder="1" applyAlignment="1">
      <alignment horizontal="left" vertical="center" wrapText="1"/>
    </xf>
    <xf numFmtId="0" fontId="27" fillId="0" borderId="8" xfId="19" applyFont="1" applyBorder="1" applyAlignment="1">
      <alignment horizontal="left" vertical="center" wrapText="1"/>
    </xf>
    <xf numFmtId="0" fontId="27" fillId="0" borderId="4" xfId="19" applyFont="1" applyBorder="1" applyAlignment="1">
      <alignment horizontal="left" vertical="center" wrapText="1"/>
    </xf>
    <xf numFmtId="0" fontId="26" fillId="0" borderId="4" xfId="0" applyFont="1" applyFill="1" applyBorder="1" applyAlignment="1" applyProtection="1">
      <alignment horizontal="center" vertical="center" wrapText="1" readingOrder="1"/>
    </xf>
    <xf numFmtId="0" fontId="19" fillId="0" borderId="4" xfId="0" applyFont="1" applyFill="1" applyBorder="1" applyAlignment="1" applyProtection="1">
      <alignment horizontal="center" vertical="center" wrapText="1" readingOrder="1"/>
    </xf>
    <xf numFmtId="0" fontId="33" fillId="0" borderId="8" xfId="31" applyFont="1" applyBorder="1" applyAlignment="1">
      <alignment horizontal="left" vertical="center" wrapText="1"/>
    </xf>
    <xf numFmtId="0" fontId="33" fillId="0" borderId="9" xfId="31" applyFont="1" applyBorder="1" applyAlignment="1">
      <alignment horizontal="left" vertical="center" wrapText="1"/>
    </xf>
    <xf numFmtId="0" fontId="1" fillId="0" borderId="0" xfId="34"/>
    <xf numFmtId="0" fontId="28" fillId="0" borderId="0" xfId="34" applyFont="1" applyAlignment="1">
      <alignment horizontal="left" vertical="center" wrapText="1" indent="1"/>
    </xf>
    <xf numFmtId="0" fontId="28" fillId="0" borderId="0" xfId="34" applyFont="1" applyAlignment="1">
      <alignment horizontal="left" vertical="center" wrapText="1"/>
    </xf>
    <xf numFmtId="0" fontId="1" fillId="0" borderId="0" xfId="34" applyAlignment="1">
      <alignment horizontal="center" vertical="center"/>
    </xf>
    <xf numFmtId="0" fontId="29" fillId="5" borderId="4" xfId="34" applyFont="1" applyFill="1" applyBorder="1" applyAlignment="1">
      <alignment horizontal="left" vertical="center" wrapText="1" indent="1"/>
    </xf>
    <xf numFmtId="0" fontId="28" fillId="0" borderId="4" xfId="34" applyFont="1" applyBorder="1" applyAlignment="1">
      <alignment horizontal="left" vertical="center" wrapText="1"/>
    </xf>
    <xf numFmtId="0" fontId="29" fillId="5" borderId="20" xfId="34" applyFont="1" applyFill="1" applyBorder="1" applyAlignment="1">
      <alignment horizontal="left" vertical="center" wrapText="1" indent="1"/>
    </xf>
    <xf numFmtId="0" fontId="28" fillId="0" borderId="21" xfId="34" applyFont="1" applyBorder="1" applyAlignment="1">
      <alignment horizontal="left" vertical="center" wrapText="1" indent="1"/>
    </xf>
    <xf numFmtId="0" fontId="1" fillId="0" borderId="22" xfId="34" applyBorder="1" applyAlignment="1">
      <alignment horizontal="center" vertical="center"/>
    </xf>
    <xf numFmtId="0" fontId="29" fillId="5" borderId="10" xfId="34" applyFont="1" applyFill="1" applyBorder="1" applyAlignment="1">
      <alignment horizontal="left" vertical="center" wrapText="1" indent="1"/>
    </xf>
    <xf numFmtId="0" fontId="28" fillId="0" borderId="4" xfId="34" applyFont="1" applyBorder="1" applyAlignment="1">
      <alignment horizontal="left" vertical="center" wrapText="1" indent="1"/>
    </xf>
    <xf numFmtId="0" fontId="1" fillId="0" borderId="11" xfId="34" applyBorder="1" applyAlignment="1">
      <alignment horizontal="center" vertical="center"/>
    </xf>
    <xf numFmtId="0" fontId="29" fillId="5" borderId="20" xfId="34" applyFont="1" applyFill="1" applyBorder="1" applyAlignment="1">
      <alignment horizontal="left" vertical="center" wrapText="1"/>
    </xf>
    <xf numFmtId="0" fontId="28" fillId="0" borderId="21" xfId="34" applyFont="1" applyBorder="1" applyAlignment="1">
      <alignment horizontal="left" vertical="center" wrapText="1"/>
    </xf>
    <xf numFmtId="0" fontId="28" fillId="0" borderId="22" xfId="34" applyFont="1" applyBorder="1" applyAlignment="1">
      <alignment horizontal="center" vertical="center" wrapText="1"/>
    </xf>
    <xf numFmtId="0" fontId="29" fillId="5" borderId="10" xfId="34" applyFont="1" applyFill="1" applyBorder="1" applyAlignment="1">
      <alignment horizontal="left" vertical="center" wrapText="1"/>
    </xf>
    <xf numFmtId="0" fontId="28" fillId="0" borderId="11" xfId="34" applyFont="1" applyBorder="1" applyAlignment="1">
      <alignment horizontal="center" vertical="center" wrapText="1"/>
    </xf>
    <xf numFmtId="0" fontId="27" fillId="0" borderId="14" xfId="34" applyFont="1" applyBorder="1" applyAlignment="1">
      <alignment horizontal="left" vertical="center" wrapText="1"/>
    </xf>
    <xf numFmtId="0" fontId="27" fillId="0" borderId="15" xfId="34" applyFont="1" applyBorder="1" applyAlignment="1">
      <alignment horizontal="center" vertical="center" wrapText="1"/>
    </xf>
    <xf numFmtId="0" fontId="27" fillId="0" borderId="9" xfId="34" applyFont="1" applyBorder="1" applyAlignment="1">
      <alignment horizontal="left" vertical="center" wrapText="1"/>
    </xf>
    <xf numFmtId="0" fontId="27" fillId="0" borderId="8" xfId="34" applyFont="1" applyBorder="1" applyAlignment="1">
      <alignment horizontal="left" vertical="center" wrapText="1"/>
    </xf>
    <xf numFmtId="0" fontId="27" fillId="0" borderId="16" xfId="34" applyFont="1" applyBorder="1" applyAlignment="1">
      <alignment horizontal="center" vertical="center" wrapText="1"/>
    </xf>
    <xf numFmtId="0" fontId="27" fillId="4" borderId="7" xfId="34" applyFont="1" applyFill="1" applyBorder="1" applyAlignment="1">
      <alignment horizontal="left" vertical="center" wrapText="1"/>
    </xf>
    <xf numFmtId="0" fontId="27" fillId="4" borderId="4" xfId="34" applyFont="1" applyFill="1" applyBorder="1" applyAlignment="1">
      <alignment horizontal="left" vertical="center" wrapText="1"/>
    </xf>
    <xf numFmtId="0" fontId="1" fillId="0" borderId="0" xfId="34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1" fillId="0" borderId="17" xfId="11" applyFont="1" applyBorder="1" applyAlignment="1">
      <alignment horizontal="center" vertical="center"/>
    </xf>
    <xf numFmtId="0" fontId="31" fillId="0" borderId="18" xfId="11" applyFont="1" applyBorder="1" applyAlignment="1">
      <alignment horizontal="center" vertical="center"/>
    </xf>
    <xf numFmtId="0" fontId="31" fillId="0" borderId="19" xfId="11" applyFont="1" applyBorder="1" applyAlignment="1">
      <alignment horizontal="center" vertical="center"/>
    </xf>
    <xf numFmtId="0" fontId="28" fillId="0" borderId="13" xfId="34" applyFont="1" applyBorder="1" applyAlignment="1">
      <alignment horizontal="center" vertical="center" wrapText="1"/>
    </xf>
    <xf numFmtId="0" fontId="28" fillId="0" borderId="12" xfId="34" applyFont="1" applyBorder="1" applyAlignment="1">
      <alignment horizontal="center" vertical="center" wrapText="1"/>
    </xf>
    <xf numFmtId="0" fontId="28" fillId="0" borderId="11" xfId="34" applyFont="1" applyBorder="1" applyAlignment="1">
      <alignment horizontal="center" vertical="center" wrapText="1"/>
    </xf>
    <xf numFmtId="0" fontId="34" fillId="0" borderId="24" xfId="33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32" fillId="0" borderId="18" xfId="26" applyFont="1" applyBorder="1" applyAlignment="1">
      <alignment horizontal="center" vertical="center"/>
    </xf>
    <xf numFmtId="0" fontId="32" fillId="0" borderId="19" xfId="26" applyFont="1" applyBorder="1" applyAlignment="1">
      <alignment horizontal="center" vertical="center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5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54" customWidth="1"/>
    <col min="2" max="2" width="14.90625" style="54" customWidth="1"/>
    <col min="3" max="3" width="11.36328125" style="54" customWidth="1"/>
    <col min="4" max="4" width="13.453125" style="54" customWidth="1"/>
    <col min="5" max="5" width="7.08984375" style="54" customWidth="1"/>
    <col min="6" max="6" width="13.54296875" style="54" customWidth="1"/>
    <col min="7" max="7" width="51.08984375" style="54" customWidth="1"/>
    <col min="8" max="8" width="16.08984375" style="54" customWidth="1"/>
    <col min="9" max="9" width="13.453125" style="54" customWidth="1"/>
    <col min="10" max="10" width="24.6328125" style="54" customWidth="1"/>
    <col min="11" max="11" width="13.453125" style="54" customWidth="1"/>
    <col min="12" max="14" width="14.6328125" style="54" customWidth="1"/>
    <col min="15" max="17" width="18.6328125" style="54" customWidth="1"/>
    <col min="18" max="16384" width="8.7265625" style="54"/>
  </cols>
  <sheetData>
    <row r="1" spans="2:17" ht="25.25" customHeight="1" x14ac:dyDescent="0.25">
      <c r="B1" s="1" t="s">
        <v>100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55" t="s">
        <v>1</v>
      </c>
      <c r="C4" s="55" t="s">
        <v>2</v>
      </c>
      <c r="D4" s="55" t="s">
        <v>3</v>
      </c>
      <c r="E4" s="56" t="s">
        <v>18</v>
      </c>
      <c r="F4" s="57"/>
      <c r="G4" s="55" t="s">
        <v>4</v>
      </c>
      <c r="H4" s="55" t="s">
        <v>5</v>
      </c>
      <c r="I4" s="55" t="s">
        <v>6</v>
      </c>
      <c r="J4" s="55" t="s">
        <v>19</v>
      </c>
      <c r="K4" s="55" t="s">
        <v>7</v>
      </c>
      <c r="L4" s="55" t="s">
        <v>8</v>
      </c>
      <c r="M4" s="55" t="s">
        <v>9</v>
      </c>
      <c r="N4" s="55" t="s">
        <v>21</v>
      </c>
      <c r="O4" s="55" t="s">
        <v>10</v>
      </c>
      <c r="P4" s="55" t="s">
        <v>11</v>
      </c>
      <c r="Q4" s="55" t="s">
        <v>22</v>
      </c>
    </row>
    <row r="5" spans="2:17" ht="130" customHeight="1" x14ac:dyDescent="0.25">
      <c r="B5" s="41">
        <v>1</v>
      </c>
      <c r="C5" s="5" t="s">
        <v>39</v>
      </c>
      <c r="D5" s="5" t="s">
        <v>40</v>
      </c>
      <c r="E5" s="42" t="s">
        <v>20</v>
      </c>
      <c r="F5" s="43"/>
      <c r="G5" s="2"/>
      <c r="H5" s="41">
        <v>1</v>
      </c>
      <c r="I5" s="41" t="s">
        <v>12</v>
      </c>
      <c r="J5" s="58">
        <v>56000</v>
      </c>
      <c r="K5" s="41" t="s">
        <v>13</v>
      </c>
      <c r="L5" s="3"/>
      <c r="M5" s="59">
        <f>N5-L5</f>
        <v>0</v>
      </c>
      <c r="N5" s="59">
        <f>L5*(1+K5/100)</f>
        <v>0</v>
      </c>
      <c r="O5" s="59">
        <f>H5*L5</f>
        <v>0</v>
      </c>
      <c r="P5" s="59">
        <f>H5*M5</f>
        <v>0</v>
      </c>
      <c r="Q5" s="59">
        <f>H5*N5</f>
        <v>0</v>
      </c>
    </row>
    <row r="6" spans="2:17" ht="130" customHeight="1" x14ac:dyDescent="0.25">
      <c r="B6" s="41">
        <v>2</v>
      </c>
      <c r="C6" s="12" t="s">
        <v>96</v>
      </c>
      <c r="D6" s="13" t="s">
        <v>97</v>
      </c>
      <c r="E6" s="42" t="s">
        <v>24</v>
      </c>
      <c r="F6" s="43"/>
      <c r="G6" s="2"/>
      <c r="H6" s="41">
        <v>45</v>
      </c>
      <c r="I6" s="41" t="s">
        <v>12</v>
      </c>
      <c r="J6" s="58">
        <v>12000</v>
      </c>
      <c r="K6" s="41">
        <v>21</v>
      </c>
      <c r="L6" s="3"/>
      <c r="M6" s="59">
        <f t="shared" ref="M6:M7" si="0">N6-L6</f>
        <v>0</v>
      </c>
      <c r="N6" s="59">
        <f t="shared" ref="N6:N7" si="1">L6*(1+K6/100)</f>
        <v>0</v>
      </c>
      <c r="O6" s="59">
        <f t="shared" ref="O6:O7" si="2">H6*L6</f>
        <v>0</v>
      </c>
      <c r="P6" s="59">
        <f t="shared" ref="P6:P7" si="3">H6*M6</f>
        <v>0</v>
      </c>
      <c r="Q6" s="59">
        <f t="shared" ref="Q6:Q7" si="4">H6*N6</f>
        <v>0</v>
      </c>
    </row>
    <row r="7" spans="2:17" ht="130" customHeight="1" x14ac:dyDescent="0.25">
      <c r="B7" s="41">
        <v>3</v>
      </c>
      <c r="C7" s="5" t="s">
        <v>72</v>
      </c>
      <c r="D7" s="5" t="s">
        <v>73</v>
      </c>
      <c r="E7" s="42" t="s">
        <v>95</v>
      </c>
      <c r="F7" s="43"/>
      <c r="G7" s="2"/>
      <c r="H7" s="41">
        <v>45</v>
      </c>
      <c r="I7" s="41" t="s">
        <v>12</v>
      </c>
      <c r="J7" s="58">
        <v>15000</v>
      </c>
      <c r="K7" s="41">
        <v>21</v>
      </c>
      <c r="L7" s="3"/>
      <c r="M7" s="59">
        <f t="shared" si="0"/>
        <v>0</v>
      </c>
      <c r="N7" s="59">
        <f t="shared" si="1"/>
        <v>0</v>
      </c>
      <c r="O7" s="59">
        <f t="shared" si="2"/>
        <v>0</v>
      </c>
      <c r="P7" s="59">
        <f t="shared" si="3"/>
        <v>0</v>
      </c>
      <c r="Q7" s="59">
        <f t="shared" si="4"/>
        <v>0</v>
      </c>
    </row>
    <row r="8" spans="2:17" ht="12" customHeight="1" x14ac:dyDescent="0.25"/>
    <row r="9" spans="2:17" ht="20" customHeight="1" x14ac:dyDescent="0.25">
      <c r="B9" s="60" t="s">
        <v>14</v>
      </c>
      <c r="C9" s="61"/>
      <c r="D9" s="61"/>
      <c r="E9" s="62"/>
    </row>
    <row r="10" spans="2:17" ht="11.4" customHeight="1" x14ac:dyDescent="0.35">
      <c r="B10" s="63"/>
      <c r="C10" s="63"/>
      <c r="D10" s="63"/>
      <c r="E10" s="63"/>
    </row>
    <row r="11" spans="2:17" ht="20" customHeight="1" x14ac:dyDescent="0.25">
      <c r="B11" s="64" t="s">
        <v>15</v>
      </c>
      <c r="C11" s="65">
        <f>SUM(O5:O7)</f>
        <v>0</v>
      </c>
      <c r="D11" s="66"/>
      <c r="E11" s="67"/>
    </row>
    <row r="12" spans="2:17" ht="11.4" customHeight="1" x14ac:dyDescent="0.35">
      <c r="B12" s="68"/>
      <c r="C12" s="69"/>
      <c r="D12" s="69"/>
      <c r="E12" s="69"/>
    </row>
    <row r="13" spans="2:17" ht="20" customHeight="1" x14ac:dyDescent="0.25">
      <c r="B13" s="64" t="s">
        <v>16</v>
      </c>
      <c r="C13" s="65">
        <f>SUM(P5:P7)</f>
        <v>0</v>
      </c>
      <c r="D13" s="66"/>
      <c r="E13" s="67"/>
    </row>
    <row r="14" spans="2:17" ht="11.4" customHeight="1" x14ac:dyDescent="0.35">
      <c r="B14" s="68"/>
      <c r="C14" s="69"/>
      <c r="D14" s="69"/>
      <c r="E14" s="69"/>
    </row>
    <row r="15" spans="2:17" ht="20" customHeight="1" x14ac:dyDescent="0.25">
      <c r="B15" s="64" t="s">
        <v>17</v>
      </c>
      <c r="C15" s="65">
        <f>SUM(Q5:Q7)</f>
        <v>0</v>
      </c>
      <c r="D15" s="66"/>
      <c r="E15" s="67"/>
    </row>
    <row r="16" spans="2:17" ht="5.4" customHeight="1" x14ac:dyDescent="0.25"/>
    <row r="17" spans="2:14" ht="58.25" customHeight="1" x14ac:dyDescent="0.25">
      <c r="B17" s="70" t="s">
        <v>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2"/>
      <c r="N17" s="72"/>
    </row>
    <row r="18" spans="2:14" ht="13.25" hidden="1" customHeight="1" x14ac:dyDescent="0.25"/>
  </sheetData>
  <sheetProtection algorithmName="SHA-512" hashValue="+1ct9+IAYatvBgETTFLZ+uEPk3U39ZyLzboXt1FqYfP+t7Of+SXsvJVy7UwiyZhKHDc9Yj2kjVkNJRInRv1sWQ==" saltValue="OTFxc31itDY8Xi49Ibpn6A==" spinCount="100000" sheet="1" objects="1" scenarios="1"/>
  <mergeCells count="9">
    <mergeCell ref="B17:N17"/>
    <mergeCell ref="C13:E13"/>
    <mergeCell ref="C15:E15"/>
    <mergeCell ref="E4:F4"/>
    <mergeCell ref="E5:F5"/>
    <mergeCell ref="B9:E9"/>
    <mergeCell ref="C11:E11"/>
    <mergeCell ref="E7:F7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workbookViewId="0">
      <selection activeCell="B2" sqref="B2"/>
    </sheetView>
  </sheetViews>
  <sheetFormatPr defaultRowHeight="14.5" x14ac:dyDescent="0.35"/>
  <cols>
    <col min="1" max="1" width="15.26953125" style="19" bestFit="1" customWidth="1"/>
    <col min="2" max="2" width="40.54296875" style="18" customWidth="1"/>
    <col min="3" max="3" width="40.54296875" style="17" customWidth="1"/>
    <col min="4" max="16384" width="8.7265625" style="16"/>
  </cols>
  <sheetData>
    <row r="1" spans="1:3" ht="9.5" customHeight="1" x14ac:dyDescent="0.35"/>
    <row r="2" spans="1:3" ht="23.5" customHeight="1" x14ac:dyDescent="0.35">
      <c r="C2" s="4" t="s">
        <v>38</v>
      </c>
    </row>
    <row r="3" spans="1:3" ht="7" customHeight="1" x14ac:dyDescent="0.35"/>
    <row r="4" spans="1:3" ht="24" customHeight="1" x14ac:dyDescent="0.35">
      <c r="A4" s="40"/>
      <c r="B4" s="39" t="s">
        <v>25</v>
      </c>
      <c r="C4" s="38" t="s">
        <v>58</v>
      </c>
    </row>
    <row r="5" spans="1:3" ht="24" customHeight="1" thickBot="1" x14ac:dyDescent="0.4">
      <c r="A5" s="40"/>
      <c r="B5" s="39" t="s">
        <v>3</v>
      </c>
      <c r="C5" s="38" t="s">
        <v>40</v>
      </c>
    </row>
    <row r="6" spans="1:3" ht="24" customHeight="1" x14ac:dyDescent="0.35">
      <c r="A6" s="37" t="s">
        <v>57</v>
      </c>
      <c r="B6" s="36" t="s">
        <v>26</v>
      </c>
      <c r="C6" s="35" t="s">
        <v>27</v>
      </c>
    </row>
    <row r="7" spans="1:3" ht="18" customHeight="1" x14ac:dyDescent="0.35">
      <c r="A7" s="34" t="s">
        <v>56</v>
      </c>
      <c r="B7" s="33" t="s">
        <v>55</v>
      </c>
      <c r="C7" s="31" t="s">
        <v>123</v>
      </c>
    </row>
    <row r="8" spans="1:3" ht="18" customHeight="1" x14ac:dyDescent="0.35">
      <c r="A8" s="47" t="s">
        <v>54</v>
      </c>
      <c r="B8" s="21" t="s">
        <v>53</v>
      </c>
      <c r="C8" s="31" t="s">
        <v>122</v>
      </c>
    </row>
    <row r="9" spans="1:3" ht="57" customHeight="1" x14ac:dyDescent="0.35">
      <c r="A9" s="48"/>
      <c r="B9" s="21" t="s">
        <v>42</v>
      </c>
      <c r="C9" s="31" t="s">
        <v>121</v>
      </c>
    </row>
    <row r="10" spans="1:3" ht="40" x14ac:dyDescent="0.35">
      <c r="A10" s="47" t="s">
        <v>28</v>
      </c>
      <c r="B10" s="21" t="s">
        <v>81</v>
      </c>
      <c r="C10" s="31" t="s">
        <v>120</v>
      </c>
    </row>
    <row r="11" spans="1:3" ht="18" customHeight="1" x14ac:dyDescent="0.35">
      <c r="A11" s="48"/>
      <c r="B11" s="21" t="s">
        <v>42</v>
      </c>
      <c r="C11" s="31" t="s">
        <v>119</v>
      </c>
    </row>
    <row r="12" spans="1:3" ht="18" customHeight="1" x14ac:dyDescent="0.35">
      <c r="A12" s="32" t="s">
        <v>29</v>
      </c>
      <c r="B12" s="21" t="s">
        <v>52</v>
      </c>
      <c r="C12" s="31" t="s">
        <v>118</v>
      </c>
    </row>
    <row r="13" spans="1:3" ht="18" customHeight="1" x14ac:dyDescent="0.35">
      <c r="A13" s="49" t="s">
        <v>51</v>
      </c>
      <c r="B13" s="21" t="s">
        <v>50</v>
      </c>
      <c r="C13" s="31" t="s">
        <v>117</v>
      </c>
    </row>
    <row r="14" spans="1:3" ht="18" customHeight="1" x14ac:dyDescent="0.35">
      <c r="A14" s="49"/>
      <c r="B14" s="21" t="s">
        <v>49</v>
      </c>
      <c r="C14" s="31" t="s">
        <v>116</v>
      </c>
    </row>
    <row r="15" spans="1:3" ht="51.5" customHeight="1" x14ac:dyDescent="0.35">
      <c r="A15" s="32" t="s">
        <v>30</v>
      </c>
      <c r="B15" s="21" t="s">
        <v>80</v>
      </c>
      <c r="C15" s="31" t="s">
        <v>115</v>
      </c>
    </row>
    <row r="16" spans="1:3" ht="18" customHeight="1" x14ac:dyDescent="0.35">
      <c r="A16" s="49" t="s">
        <v>31</v>
      </c>
      <c r="B16" s="21" t="s">
        <v>114</v>
      </c>
      <c r="C16" s="31" t="s">
        <v>113</v>
      </c>
    </row>
    <row r="17" spans="1:3" ht="18" customHeight="1" x14ac:dyDescent="0.35">
      <c r="A17" s="49"/>
      <c r="B17" s="21" t="s">
        <v>112</v>
      </c>
      <c r="C17" s="31" t="s">
        <v>111</v>
      </c>
    </row>
    <row r="18" spans="1:3" ht="18" customHeight="1" x14ac:dyDescent="0.35">
      <c r="A18" s="49"/>
      <c r="B18" s="21" t="s">
        <v>48</v>
      </c>
      <c r="C18" s="31" t="s">
        <v>110</v>
      </c>
    </row>
    <row r="19" spans="1:3" ht="18" customHeight="1" x14ac:dyDescent="0.35">
      <c r="A19" s="49" t="s">
        <v>70</v>
      </c>
      <c r="B19" s="21" t="s">
        <v>79</v>
      </c>
      <c r="C19" s="31" t="s">
        <v>109</v>
      </c>
    </row>
    <row r="20" spans="1:3" ht="18" customHeight="1" x14ac:dyDescent="0.35">
      <c r="A20" s="49"/>
      <c r="B20" s="21" t="s">
        <v>108</v>
      </c>
      <c r="C20" s="31" t="s">
        <v>98</v>
      </c>
    </row>
    <row r="21" spans="1:3" ht="30" customHeight="1" x14ac:dyDescent="0.35">
      <c r="A21" s="32" t="s">
        <v>32</v>
      </c>
      <c r="B21" s="21" t="s">
        <v>47</v>
      </c>
      <c r="C21" s="31" t="s">
        <v>107</v>
      </c>
    </row>
    <row r="22" spans="1:3" ht="41.5" customHeight="1" x14ac:dyDescent="0.35">
      <c r="A22" s="32" t="s">
        <v>33</v>
      </c>
      <c r="B22" s="21" t="s">
        <v>46</v>
      </c>
      <c r="C22" s="31" t="s">
        <v>128</v>
      </c>
    </row>
    <row r="23" spans="1:3" ht="18" customHeight="1" x14ac:dyDescent="0.35">
      <c r="A23" s="32" t="s">
        <v>60</v>
      </c>
      <c r="B23" s="21" t="s">
        <v>59</v>
      </c>
      <c r="C23" s="31" t="s">
        <v>106</v>
      </c>
    </row>
    <row r="24" spans="1:3" ht="18" customHeight="1" x14ac:dyDescent="0.35">
      <c r="A24" s="49" t="s">
        <v>34</v>
      </c>
      <c r="B24" s="21" t="s">
        <v>45</v>
      </c>
      <c r="C24" s="31" t="s">
        <v>104</v>
      </c>
    </row>
    <row r="25" spans="1:3" ht="18" customHeight="1" x14ac:dyDescent="0.35">
      <c r="A25" s="49"/>
      <c r="B25" s="21" t="s">
        <v>44</v>
      </c>
      <c r="C25" s="31" t="s">
        <v>105</v>
      </c>
    </row>
    <row r="26" spans="1:3" ht="18" customHeight="1" x14ac:dyDescent="0.35">
      <c r="A26" s="49"/>
      <c r="B26" s="21" t="s">
        <v>43</v>
      </c>
      <c r="C26" s="31" t="s">
        <v>104</v>
      </c>
    </row>
    <row r="27" spans="1:3" ht="18" customHeight="1" x14ac:dyDescent="0.35">
      <c r="A27" s="49"/>
      <c r="B27" s="21" t="s">
        <v>42</v>
      </c>
      <c r="C27" s="31" t="s">
        <v>103</v>
      </c>
    </row>
    <row r="28" spans="1:3" ht="18" customHeight="1" x14ac:dyDescent="0.35">
      <c r="A28" s="49" t="s">
        <v>35</v>
      </c>
      <c r="B28" s="21" t="s">
        <v>41</v>
      </c>
      <c r="C28" s="31">
        <v>36</v>
      </c>
    </row>
    <row r="29" spans="1:3" ht="18" customHeight="1" x14ac:dyDescent="0.35">
      <c r="A29" s="49"/>
      <c r="B29" s="21" t="s">
        <v>78</v>
      </c>
      <c r="C29" s="31" t="s">
        <v>102</v>
      </c>
    </row>
    <row r="30" spans="1:3" ht="43.5" customHeight="1" thickBot="1" x14ac:dyDescent="0.4">
      <c r="A30" s="30" t="s">
        <v>69</v>
      </c>
      <c r="B30" s="29" t="s">
        <v>68</v>
      </c>
      <c r="C30" s="28" t="s">
        <v>101</v>
      </c>
    </row>
    <row r="31" spans="1:3" ht="202.5" customHeight="1" x14ac:dyDescent="0.35">
      <c r="A31" s="27"/>
      <c r="B31" s="26" t="s">
        <v>77</v>
      </c>
      <c r="C31" s="25" t="s">
        <v>76</v>
      </c>
    </row>
    <row r="32" spans="1:3" ht="218.5" customHeight="1" thickBot="1" x14ac:dyDescent="0.4">
      <c r="A32" s="24"/>
      <c r="B32" s="23" t="s">
        <v>75</v>
      </c>
      <c r="C32" s="22" t="s">
        <v>74</v>
      </c>
    </row>
    <row r="33" spans="1:3" ht="24.5" customHeight="1" thickBot="1" x14ac:dyDescent="0.4">
      <c r="A33" s="44" t="s">
        <v>36</v>
      </c>
      <c r="B33" s="45"/>
      <c r="C33" s="46"/>
    </row>
  </sheetData>
  <mergeCells count="8">
    <mergeCell ref="A33:C33"/>
    <mergeCell ref="A8:A9"/>
    <mergeCell ref="A10:A11"/>
    <mergeCell ref="A24:A27"/>
    <mergeCell ref="A28:A29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7" customWidth="1"/>
    <col min="2" max="2" width="60.54296875" style="17" customWidth="1"/>
    <col min="3" max="16384" width="8.7265625" style="16"/>
  </cols>
  <sheetData>
    <row r="1" spans="1:2" ht="6" customHeight="1" x14ac:dyDescent="0.35">
      <c r="A1" s="6"/>
      <c r="B1" s="6"/>
    </row>
    <row r="2" spans="1:2" ht="24" customHeight="1" x14ac:dyDescent="0.35">
      <c r="A2" s="6"/>
      <c r="B2" s="4" t="s">
        <v>37</v>
      </c>
    </row>
    <row r="3" spans="1:2" ht="11.5" customHeight="1" x14ac:dyDescent="0.35">
      <c r="A3" s="6"/>
      <c r="B3" s="6"/>
    </row>
    <row r="4" spans="1:2" ht="24" customHeight="1" x14ac:dyDescent="0.35">
      <c r="A4" s="8" t="s">
        <v>25</v>
      </c>
      <c r="B4" s="9" t="s">
        <v>96</v>
      </c>
    </row>
    <row r="5" spans="1:2" ht="24" customHeight="1" thickBot="1" x14ac:dyDescent="0.4">
      <c r="A5" s="8" t="s">
        <v>3</v>
      </c>
      <c r="B5" s="9" t="s">
        <v>97</v>
      </c>
    </row>
    <row r="6" spans="1:2" ht="24" customHeight="1" x14ac:dyDescent="0.35">
      <c r="A6" s="14" t="s">
        <v>26</v>
      </c>
      <c r="B6" s="15" t="s">
        <v>27</v>
      </c>
    </row>
    <row r="7" spans="1:2" ht="71" customHeight="1" x14ac:dyDescent="0.35">
      <c r="A7" s="26" t="s">
        <v>67</v>
      </c>
      <c r="B7" s="20" t="s">
        <v>94</v>
      </c>
    </row>
    <row r="8" spans="1:2" ht="78" customHeight="1" x14ac:dyDescent="0.35">
      <c r="A8" s="26" t="s">
        <v>93</v>
      </c>
      <c r="B8" s="20">
        <v>19000</v>
      </c>
    </row>
    <row r="9" spans="1:2" ht="56" customHeight="1" x14ac:dyDescent="0.35">
      <c r="A9" s="26" t="s">
        <v>66</v>
      </c>
      <c r="B9" s="20" t="s">
        <v>92</v>
      </c>
    </row>
    <row r="10" spans="1:2" ht="17.5" customHeight="1" x14ac:dyDescent="0.35">
      <c r="A10" s="26" t="s">
        <v>29</v>
      </c>
      <c r="B10" s="20" t="s">
        <v>71</v>
      </c>
    </row>
    <row r="11" spans="1:2" ht="29.5" customHeight="1" x14ac:dyDescent="0.35">
      <c r="A11" s="26" t="s">
        <v>65</v>
      </c>
      <c r="B11" s="20" t="s">
        <v>91</v>
      </c>
    </row>
    <row r="12" spans="1:2" ht="18" customHeight="1" x14ac:dyDescent="0.35">
      <c r="A12" s="26" t="s">
        <v>64</v>
      </c>
      <c r="B12" s="20" t="s">
        <v>90</v>
      </c>
    </row>
    <row r="13" spans="1:2" ht="18" customHeight="1" x14ac:dyDescent="0.35">
      <c r="A13" s="26" t="s">
        <v>63</v>
      </c>
      <c r="B13" s="20" t="s">
        <v>89</v>
      </c>
    </row>
    <row r="14" spans="1:2" ht="18" customHeight="1" x14ac:dyDescent="0.35">
      <c r="A14" s="26" t="s">
        <v>88</v>
      </c>
      <c r="B14" s="20" t="s">
        <v>87</v>
      </c>
    </row>
    <row r="15" spans="1:2" ht="90" customHeight="1" x14ac:dyDescent="0.35">
      <c r="A15" s="26" t="s">
        <v>86</v>
      </c>
      <c r="B15" s="20" t="s">
        <v>85</v>
      </c>
    </row>
    <row r="16" spans="1:2" ht="31.5" customHeight="1" x14ac:dyDescent="0.35">
      <c r="A16" s="26" t="s">
        <v>31</v>
      </c>
      <c r="B16" s="20" t="s">
        <v>84</v>
      </c>
    </row>
    <row r="17" spans="1:2" ht="28.5" customHeight="1" x14ac:dyDescent="0.35">
      <c r="A17" s="26" t="s">
        <v>33</v>
      </c>
      <c r="B17" s="20" t="s">
        <v>83</v>
      </c>
    </row>
    <row r="18" spans="1:2" ht="18" customHeight="1" x14ac:dyDescent="0.35">
      <c r="A18" s="26" t="s">
        <v>35</v>
      </c>
      <c r="B18" s="20" t="s">
        <v>82</v>
      </c>
    </row>
    <row r="19" spans="1:2" ht="18" customHeight="1" x14ac:dyDescent="0.35">
      <c r="A19" s="26" t="s">
        <v>34</v>
      </c>
      <c r="B19" s="20" t="s">
        <v>126</v>
      </c>
    </row>
    <row r="20" spans="1:2" ht="18" customHeight="1" x14ac:dyDescent="0.35">
      <c r="A20" s="26" t="s">
        <v>62</v>
      </c>
      <c r="B20" s="20" t="s">
        <v>125</v>
      </c>
    </row>
    <row r="21" spans="1:2" ht="18" customHeight="1" x14ac:dyDescent="0.35">
      <c r="A21" s="26" t="s">
        <v>61</v>
      </c>
      <c r="B21" s="20" t="s">
        <v>124</v>
      </c>
    </row>
    <row r="22" spans="1:2" ht="150" customHeight="1" x14ac:dyDescent="0.35">
      <c r="A22" s="26" t="s">
        <v>77</v>
      </c>
      <c r="B22" s="20" t="s">
        <v>76</v>
      </c>
    </row>
    <row r="23" spans="1:2" ht="161" customHeight="1" x14ac:dyDescent="0.35">
      <c r="A23" s="26" t="s">
        <v>75</v>
      </c>
      <c r="B23" s="20" t="s">
        <v>74</v>
      </c>
    </row>
    <row r="24" spans="1:2" ht="25" customHeight="1" x14ac:dyDescent="0.35">
      <c r="A24" s="50" t="s">
        <v>36</v>
      </c>
      <c r="B24" s="51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7" customWidth="1"/>
    <col min="2" max="2" width="60.54296875" style="17" customWidth="1"/>
    <col min="3" max="16384" width="8.7265625" style="16"/>
  </cols>
  <sheetData>
    <row r="1" spans="1:2" ht="8" customHeight="1" x14ac:dyDescent="0.35">
      <c r="A1" s="6"/>
      <c r="B1" s="6"/>
    </row>
    <row r="2" spans="1:2" ht="24" customHeight="1" x14ac:dyDescent="0.35">
      <c r="A2" s="6"/>
      <c r="B2" s="7" t="s">
        <v>99</v>
      </c>
    </row>
    <row r="3" spans="1:2" ht="11.5" customHeight="1" x14ac:dyDescent="0.35">
      <c r="A3" s="6"/>
      <c r="B3" s="6"/>
    </row>
    <row r="4" spans="1:2" ht="24" customHeight="1" x14ac:dyDescent="0.35">
      <c r="A4" s="8" t="s">
        <v>25</v>
      </c>
      <c r="B4" s="9" t="s">
        <v>72</v>
      </c>
    </row>
    <row r="5" spans="1:2" ht="24" customHeight="1" thickBot="1" x14ac:dyDescent="0.4">
      <c r="A5" s="8" t="s">
        <v>3</v>
      </c>
      <c r="B5" s="9" t="s">
        <v>73</v>
      </c>
    </row>
    <row r="6" spans="1:2" ht="24" customHeight="1" x14ac:dyDescent="0.35">
      <c r="A6" s="10" t="s">
        <v>57</v>
      </c>
      <c r="B6" s="11" t="s">
        <v>27</v>
      </c>
    </row>
    <row r="7" spans="1:2" ht="78" customHeight="1" x14ac:dyDescent="0.35">
      <c r="A7" s="26" t="s">
        <v>67</v>
      </c>
      <c r="B7" s="20" t="s">
        <v>94</v>
      </c>
    </row>
    <row r="8" spans="1:2" ht="73.5" customHeight="1" x14ac:dyDescent="0.35">
      <c r="A8" s="26" t="s">
        <v>93</v>
      </c>
      <c r="B8" s="20">
        <v>19000</v>
      </c>
    </row>
    <row r="9" spans="1:2" ht="52.5" customHeight="1" x14ac:dyDescent="0.35">
      <c r="A9" s="26" t="s">
        <v>66</v>
      </c>
      <c r="B9" s="20" t="s">
        <v>92</v>
      </c>
    </row>
    <row r="10" spans="1:2" ht="19" customHeight="1" x14ac:dyDescent="0.35">
      <c r="A10" s="26" t="s">
        <v>29</v>
      </c>
      <c r="B10" s="20" t="s">
        <v>71</v>
      </c>
    </row>
    <row r="11" spans="1:2" ht="30.5" customHeight="1" x14ac:dyDescent="0.35">
      <c r="A11" s="26" t="s">
        <v>65</v>
      </c>
      <c r="B11" s="20" t="s">
        <v>91</v>
      </c>
    </row>
    <row r="12" spans="1:2" ht="18" customHeight="1" x14ac:dyDescent="0.35">
      <c r="A12" s="26" t="s">
        <v>64</v>
      </c>
      <c r="B12" s="20" t="s">
        <v>90</v>
      </c>
    </row>
    <row r="13" spans="1:2" ht="18" customHeight="1" x14ac:dyDescent="0.35">
      <c r="A13" s="26" t="s">
        <v>63</v>
      </c>
      <c r="B13" s="20" t="s">
        <v>89</v>
      </c>
    </row>
    <row r="14" spans="1:2" ht="18" customHeight="1" x14ac:dyDescent="0.35">
      <c r="A14" s="26" t="s">
        <v>88</v>
      </c>
      <c r="B14" s="20" t="s">
        <v>87</v>
      </c>
    </row>
    <row r="15" spans="1:2" ht="82.5" customHeight="1" x14ac:dyDescent="0.35">
      <c r="A15" s="26" t="s">
        <v>86</v>
      </c>
      <c r="B15" s="20" t="s">
        <v>85</v>
      </c>
    </row>
    <row r="16" spans="1:2" ht="27" customHeight="1" x14ac:dyDescent="0.35">
      <c r="A16" s="26" t="s">
        <v>31</v>
      </c>
      <c r="B16" s="20" t="s">
        <v>84</v>
      </c>
    </row>
    <row r="17" spans="1:2" ht="28.5" customHeight="1" x14ac:dyDescent="0.35">
      <c r="A17" s="26" t="s">
        <v>33</v>
      </c>
      <c r="B17" s="20" t="s">
        <v>83</v>
      </c>
    </row>
    <row r="18" spans="1:2" ht="18" customHeight="1" x14ac:dyDescent="0.35">
      <c r="A18" s="26" t="s">
        <v>35</v>
      </c>
      <c r="B18" s="20" t="s">
        <v>82</v>
      </c>
    </row>
    <row r="19" spans="1:2" ht="18" customHeight="1" x14ac:dyDescent="0.35">
      <c r="A19" s="26" t="s">
        <v>34</v>
      </c>
      <c r="B19" s="20" t="s">
        <v>126</v>
      </c>
    </row>
    <row r="20" spans="1:2" ht="18" customHeight="1" x14ac:dyDescent="0.35">
      <c r="A20" s="26" t="s">
        <v>62</v>
      </c>
      <c r="B20" s="20" t="s">
        <v>125</v>
      </c>
    </row>
    <row r="21" spans="1:2" ht="67" customHeight="1" x14ac:dyDescent="0.35">
      <c r="A21" s="26" t="s">
        <v>61</v>
      </c>
      <c r="B21" s="20" t="s">
        <v>127</v>
      </c>
    </row>
    <row r="22" spans="1:2" ht="148" customHeight="1" x14ac:dyDescent="0.35">
      <c r="A22" s="26" t="s">
        <v>77</v>
      </c>
      <c r="B22" s="20" t="s">
        <v>76</v>
      </c>
    </row>
    <row r="23" spans="1:2" ht="158" customHeight="1" thickBot="1" x14ac:dyDescent="0.4">
      <c r="A23" s="26" t="s">
        <v>75</v>
      </c>
      <c r="B23" s="20" t="s">
        <v>74</v>
      </c>
    </row>
    <row r="24" spans="1:2" ht="24.5" customHeight="1" thickBot="1" x14ac:dyDescent="0.4">
      <c r="A24" s="52" t="s">
        <v>36</v>
      </c>
      <c r="B24" s="53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2024-11-21T07:51:56Z</dcterms:modified>
</cp:coreProperties>
</file>