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32" r:id="rId2"/>
    <sheet name="List2" sheetId="33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<sst xmlns="http://schemas.openxmlformats.org/spreadsheetml/2006/main" count="142" uniqueCount="120">
  <si>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</si>
  <si>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</si>
  <si>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</si>
  <si>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</si>
  <si>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</si>
  <si>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</si>
  <si>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</si>
  <si>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</si>
  <si>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</si>
  <si>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</si>
  <si>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</si>
  <si>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</si>
  <si>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</si>
  <si>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</si>
  <si>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</si>
  <si>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</si>
  <si>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</si>
  <si>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</si>
  <si>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</si>
  <si>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</si>
  <si>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</si>
  <si>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</si>
  <si>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</si>
  <si>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</si>
  <si>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</si>
  <si>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</si>
  <si>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</si>
  <si>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</si>
  <si>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</si>
  <si>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</si>
  <si>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</si>
  <si>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</si>
  <si>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</si>
  <si>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</si>
  <si>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</si>
  <si>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</si>
  <si>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</si>
  <si>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</si>
  <si>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</si>
  <si>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</si>
  <si>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</si>
  <si>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</si>
  <si>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</si>
  <si>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</si>
  <si>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</si>
  <si>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</si>
  <si>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</si>
  <si>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</si>
  <si>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</si>
  <si>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</si>
  <si>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</si>
  <si>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</si>
  <si>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</si>
  <si>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</si>
  <si>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</si>
  <si>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</si>
  <si>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</si>
  <si>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</si>
  <si>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</si>
  <si>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</si>
  <si>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</si>
  <si>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</si>
  <si>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</si>
  <si>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</si>
  <si>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</si>
  <si>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</si>
  <si>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</si>
  <si>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</si>
  <si>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ANO</t>
  </si>
  <si>
    <t>Případné další vlastnosti nebo požadavky</t>
  </si>
  <si>
    <t>Poznámky</t>
  </si>
  <si>
    <t>Čtečka karet</t>
  </si>
  <si>
    <t>Rychlost v Mbit/s</t>
  </si>
  <si>
    <t>36 měsíců</t>
  </si>
  <si>
    <t>10/100/1000Mbit/s</t>
  </si>
  <si>
    <t>Ethernet RJ-45</t>
  </si>
  <si>
    <t>notebook</t>
  </si>
  <si>
    <t>16GB</t>
  </si>
  <si>
    <t>Pracovní stanice</t>
  </si>
  <si>
    <t>30214000-2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</si>
  <si>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</si>
  <si>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</si>
  <si>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</si>
  <si>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</si>
  <si>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Konstrukce: odolná, splňující parametry testů odolnosti MIL-STD 810H. Baterie minimálně 50 Whr. Podpora prostřednictvím Internetu umožňuje stahování ovladačů a manuálů z internetu adresně pro konkrétní zadané sériové číslo zařízení. Notebook dokovatelný a napájený prostřednictvím 1 kabelu USB-C</t>
  </si>
  <si>
    <t>Odstranění závady technikem do druhého pracovního dne (NBD) na místě instalace</t>
  </si>
  <si>
    <t>Požadovaná podpora</t>
  </si>
  <si>
    <t>odolná polití</t>
  </si>
  <si>
    <t>Operační systém Microsoft Windows 11Pro, CZ, předinstalovaný na pevném disku, požadujeme informaci o případném užití druhotných licencí OS</t>
  </si>
  <si>
    <t>2x USB 3.2 typ C (s funkcí napájení notebooku a portu DisplayPort), 2x USB 3.2 typ A (gen 1), 1x HDMI, 1x audio (sluchátka a mikrofon), 1x RJ-45</t>
  </si>
  <si>
    <t>Smart Card</t>
  </si>
  <si>
    <t>Čtečka čipových karet</t>
  </si>
  <si>
    <t>Wi-Fi standard IEEE 802.11ax, Bluetooth</t>
  </si>
  <si>
    <t>integrovaná</t>
  </si>
  <si>
    <t>Minimální dosažená hodnota G3D Mark v testu na https://www.videocardbenchmark.net/ (dodavatel doloží screen obrazovky s dosaženou hodnotou a datem)</t>
  </si>
  <si>
    <t>500 GB</t>
  </si>
  <si>
    <t>SSD NVMe</t>
  </si>
  <si>
    <t>16 GB</t>
  </si>
  <si>
    <t>Minimální dosažená hodnota CPU MARK v testu na www.cpubenchmark.net (dodavatel doloží screen obrazovky s dosaženou hodnotou a datem)</t>
  </si>
  <si>
    <t>IPS; matný; rozlišení 1920x1080 nebo 1920x1200; integrovaná webová kamera s mechanickou závěrkou a mikrofon</t>
  </si>
  <si>
    <t>15,6"-16"</t>
  </si>
  <si>
    <t>Optická myš</t>
  </si>
  <si>
    <t>Česká klávesnice, samostatný numerický blok, samostatné tlačítko zpětné lomítko</t>
  </si>
  <si>
    <t>záruka 36 měsíců; Servis v místě instalace</t>
  </si>
  <si>
    <t>Microsoft Windows 11Pro, CZ, předinstalovaný na pevném disku, požadujeme informaci o případném užití druhotných licencí OS</t>
  </si>
  <si>
    <t>Síťové připojení Rozhraní Ethernet RJ-45; Rychlost v Mbit/s 10/100/1000Mbit/s</t>
  </si>
  <si>
    <t>Grafická karta - Minimální dosažená hodnota G3D Mark v testu na https://www.videocardbenchmark.net/ (dodavatel doloží screen obrazovky s dosaženou hodnotou a datem)</t>
  </si>
  <si>
    <t>Pevný disk - rychlost</t>
  </si>
  <si>
    <t>500GB</t>
  </si>
  <si>
    <t>Pevný disk Typ SSD NVMe</t>
  </si>
  <si>
    <t>Procesor - Minimální dosažená hodnota CPU MARK v testu na www.cpubenchmark.net (dodavatel doloží screen obrazovky s dosaženou hodnotou a datem)</t>
  </si>
  <si>
    <t>DNS IT3 085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</si>
  <si>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</t>
  </si>
  <si>
    <t>Základní deska  podpora maximálních výkonnostních parametrů CPU na základní desce (např. rychlost FSB, HTT), minimálně 1 volný slot pro rozšíření pamět</t>
  </si>
  <si>
    <t>Zdroj Výkon minimálně 550W; Účinnost 85% při 50% zatížení, OVP, OCP, OPP, SCP, UVP, OTP</t>
  </si>
  <si>
    <t>Rychlost čtení/zápis v MB/s 4000/3500MB/s</t>
  </si>
  <si>
    <t>dedikovaná, minimální dosažená hodnota G3D Mark 10000, výstup Display port nebo HDMI</t>
  </si>
  <si>
    <t>Monitor Úhlopříčka displeje uvedená v palcích minimálně 27"; Rozlišení Quad HD 2560 × 1440; Doba odezvy v milisekundách &lt;= 5ms; Matný povrch, svítivost minimálně 300 cd/m2, typ obrazovky IPS, vstup 1x HDMI, 1x Display port, integrovaný USB HUB - minimálně 4x USB výstup, výškově nastavitelný, pivot, integrované reproduktory, kompatibilní propojovací kabel součástí dodávky</t>
  </si>
  <si>
    <t>Příloha č. 1_upr1 Výzvy - Technická a množstevní specifikace</t>
  </si>
  <si>
    <t>1,8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</si>
</sst>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63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1" fillId="0" borderId="0" xfId="30"/>
    <xf numFmtId="0" fontId="26" fillId="0" borderId="0" xfId="30" applyFont="1" applyAlignment="1">
      <alignment horizontal="left" vertical="center" wrapText="1" indent="1"/>
    </xf>
    <xf numFmtId="0" fontId="26" fillId="0" borderId="0" xfId="30" applyFont="1" applyAlignment="1">
      <alignment horizontal="left" vertical="center" wrapText="1"/>
    </xf>
    <xf numFmtId="0" fontId="1" fillId="0" borderId="0" xfId="30" applyAlignment="1">
      <alignment horizontal="center" vertical="center"/>
    </xf>
    <xf numFmtId="0" fontId="26" fillId="0" borderId="4" xfId="30" applyFont="1" applyBorder="1" applyAlignment="1">
      <alignment horizontal="left" vertical="center" wrapText="1"/>
    </xf>
    <xf numFmtId="0" fontId="27" fillId="5" borderId="20" xfId="30" applyFont="1" applyFill="1" applyBorder="1" applyAlignment="1">
      <alignment horizontal="left" vertical="center" wrapText="1" indent="1"/>
    </xf>
    <xf numFmtId="0" fontId="26" fillId="0" borderId="21" xfId="30" applyFont="1" applyBorder="1" applyAlignment="1">
      <alignment horizontal="left" vertical="center" wrapText="1" indent="1"/>
    </xf>
    <xf numFmtId="0" fontId="1" fillId="0" borderId="22" xfId="30" applyBorder="1" applyAlignment="1">
      <alignment horizontal="center" vertical="center"/>
    </xf>
    <xf numFmtId="0" fontId="27" fillId="5" borderId="10" xfId="30" applyFont="1" applyFill="1" applyBorder="1" applyAlignment="1">
      <alignment horizontal="left" vertical="center" wrapText="1" indent="1"/>
    </xf>
    <xf numFmtId="0" fontId="26" fillId="0" borderId="4" xfId="30" applyFont="1" applyBorder="1" applyAlignment="1">
      <alignment horizontal="left" vertical="center" wrapText="1" indent="1"/>
    </xf>
    <xf numFmtId="0" fontId="1" fillId="0" borderId="11" xfId="30" applyBorder="1" applyAlignment="1">
      <alignment horizontal="center" vertical="center"/>
    </xf>
    <xf numFmtId="0" fontId="26" fillId="0" borderId="11" xfId="30" applyFont="1" applyBorder="1" applyAlignment="1">
      <alignment horizontal="center" vertical="center" wrapText="1"/>
    </xf>
    <xf numFmtId="0" fontId="25" fillId="0" borderId="14" xfId="30" applyFont="1" applyBorder="1" applyAlignment="1">
      <alignment horizontal="left" vertical="center" wrapText="1"/>
    </xf>
    <xf numFmtId="0" fontId="25" fillId="0" borderId="15" xfId="30" applyFont="1" applyBorder="1" applyAlignment="1">
      <alignment horizontal="center" vertical="center" wrapText="1"/>
    </xf>
    <xf numFmtId="0" fontId="25" fillId="0" borderId="9" xfId="30" applyFont="1" applyBorder="1" applyAlignment="1">
      <alignment horizontal="left" vertical="center" wrapText="1"/>
    </xf>
    <xf numFmtId="0" fontId="25" fillId="0" borderId="8" xfId="30" applyFont="1" applyBorder="1" applyAlignment="1">
      <alignment horizontal="left" vertical="center" wrapText="1"/>
    </xf>
    <xf numFmtId="0" fontId="25" fillId="0" borderId="16" xfId="30" applyFont="1" applyBorder="1" applyAlignment="1">
      <alignment horizontal="center" vertical="center" wrapText="1"/>
    </xf>
    <xf numFmtId="0" fontId="25" fillId="4" borderId="7" xfId="30" applyFont="1" applyFill="1" applyBorder="1" applyAlignment="1">
      <alignment horizontal="left" vertical="center" wrapText="1"/>
    </xf>
    <xf numFmtId="0" fontId="25" fillId="4" borderId="4" xfId="30" applyFont="1" applyFill="1" applyBorder="1" applyAlignment="1">
      <alignment horizontal="left" vertical="center" wrapText="1"/>
    </xf>
    <xf numFmtId="0" fontId="1" fillId="0" borderId="0" xfId="30" applyAlignment="1">
      <alignment horizontal="center" vertical="center" wrapText="1"/>
    </xf>
    <xf numFmtId="0" fontId="27" fillId="5" borderId="4" xfId="30" applyFont="1" applyFill="1" applyBorder="1" applyAlignment="1">
      <alignment horizontal="left" vertical="center" wrapText="1" indent="1"/>
    </xf>
    <xf numFmtId="0" fontId="27" fillId="5" borderId="10" xfId="30" applyFont="1" applyFill="1" applyBorder="1" applyAlignment="1">
      <alignment horizontal="left" vertical="center" wrapText="1"/>
    </xf>
    <xf numFmtId="0" fontId="1" fillId="0" borderId="0" xfId="31"/>
    <xf numFmtId="49" fontId="20" fillId="0" borderId="0" xfId="19" applyNumberFormat="1" applyFont="1" applyAlignment="1">
      <alignment horizontal="right" vertical="center"/>
    </xf>
    <xf numFmtId="0" fontId="31" fillId="4" borderId="4" xfId="31" applyFont="1" applyFill="1" applyBorder="1" applyAlignment="1">
      <alignment horizontal="left" vertical="center" wrapText="1"/>
    </xf>
    <xf numFmtId="0" fontId="31" fillId="4" borderId="7" xfId="31" applyFont="1" applyFill="1" applyBorder="1" applyAlignment="1">
      <alignment horizontal="left" vertical="center" wrapText="1"/>
    </xf>
    <xf numFmtId="0" fontId="25" fillId="0" borderId="8" xfId="19" applyFont="1" applyBorder="1" applyAlignment="1">
      <alignment horizontal="left" vertical="center" wrapText="1"/>
    </xf>
    <xf numFmtId="0" fontId="25" fillId="0" borderId="4" xfId="19" applyFont="1" applyBorder="1" applyAlignment="1">
      <alignment horizontal="left" vertical="center" wrapText="1"/>
    </xf>
    <xf numFmtId="0" fontId="26" fillId="0" borderId="13" xfId="30" applyFont="1" applyBorder="1" applyAlignment="1">
      <alignment horizontal="center" vertical="center" wrapText="1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9" fillId="0" borderId="17" xfId="11" applyFont="1" applyBorder="1" applyAlignment="1">
      <alignment horizontal="center" vertical="center"/>
    </xf>
    <xf numFmtId="0" fontId="29" fillId="0" borderId="18" xfId="11" applyFont="1" applyBorder="1" applyAlignment="1">
      <alignment horizontal="center" vertical="center"/>
    </xf>
    <xf numFmtId="0" fontId="29" fillId="0" borderId="19" xfId="11" applyFont="1" applyBorder="1" applyAlignment="1">
      <alignment horizontal="center" vertical="center"/>
    </xf>
    <xf numFmtId="0" fontId="26" fillId="0" borderId="13" xfId="30" applyFont="1" applyBorder="1" applyAlignment="1">
      <alignment horizontal="center" vertical="center" wrapText="1"/>
    </xf>
    <xf numFmtId="0" fontId="26" fillId="0" borderId="12" xfId="30" applyFont="1" applyBorder="1" applyAlignment="1">
      <alignment horizontal="center" vertical="center" wrapText="1"/>
    </xf>
    <xf numFmtId="0" fontId="26" fillId="0" borderId="11" xfId="30" applyFont="1" applyBorder="1" applyAlignment="1">
      <alignment horizontal="center" vertical="center" wrapText="1"/>
    </xf>
    <xf numFmtId="0" fontId="30" fillId="0" borderId="18" xfId="26" applyFont="1" applyBorder="1" applyAlignment="1">
      <alignment horizontal="center" vertical="center"/>
    </xf>
    <xf numFmtId="0" fontId="30" fillId="0" borderId="19" xfId="26" applyFont="1" applyBorder="1" applyAlignment="1">
      <alignment horizontal="center" vertical="center"/>
    </xf>
    <xf numFmtId="0" fontId="32" fillId="0" borderId="4" xfId="30" applyFont="1" applyBorder="1" applyAlignment="1">
      <alignment horizontal="left" vertical="center" wrapText="1"/>
    </xf>
    <xf numFmtId="0" fontId="32" fillId="5" borderId="10" xfId="30" applyFont="1" applyFill="1" applyBorder="1" applyAlignment="1">
      <alignment horizontal="left" vertical="center" wrapText="1"/>
    </xf>
  </cellXfs>
  <cellStyles count="3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G5" sqref="G5"/>
    </sheetView>
  </sheetViews>
  <sheetFormatPr defaultRowHeight="13.2" x14ac:dyDescent="0.25"/>
  <cols>
    <col min="1" max="1" width="3.33203125" style="35" customWidth="1"/>
    <col min="2" max="2" width="14.88671875" style="35" customWidth="1"/>
    <col min="3" max="3" width="11.33203125" style="35" customWidth="1"/>
    <col min="4" max="4" width="13.44140625" style="35" customWidth="1"/>
    <col min="5" max="5" width="7.109375" style="35" customWidth="1"/>
    <col min="6" max="6" width="13.5546875" style="35" customWidth="1"/>
    <col min="7" max="7" width="51.109375" style="35" customWidth="1"/>
    <col min="8" max="8" width="16.109375" style="35" customWidth="1"/>
    <col min="9" max="9" width="13.44140625" style="35" customWidth="1"/>
    <col min="10" max="10" width="24.6640625" style="35" customWidth="1"/>
    <col min="11" max="11" width="13.44140625" style="35" customWidth="1"/>
    <col min="12" max="14" width="14.6640625" style="35" customWidth="1"/>
    <col min="15" max="17" width="18.6640625" style="35" customWidth="1"/>
    <col min="18" max="16384" width="8.88671875" style="35"/>
  </cols>
  <sheetData>
    <row r="1" spans="2:17" ht="25.2" customHeight="1" x14ac:dyDescent="0.25">
      <c r="B1" s="1" t="s">
        <v>111</v>
      </c>
    </row>
    <row r="2" spans="2:17" ht="22.8" customHeight="1" x14ac:dyDescent="0.25">
      <c r="B2" s="1" t="s">
        <v>118</v>
      </c>
    </row>
    <row r="3" spans="2:17" ht="6.6" customHeight="1" x14ac:dyDescent="0.25"/>
    <row r="4" spans="2:17" ht="78" customHeight="1" x14ac:dyDescent="0.25">
      <c r="B4" s="36" t="s">
        <v>1</v>
      </c>
      <c r="C4" s="36" t="s">
        <v>2</v>
      </c>
      <c r="D4" s="36" t="s">
        <v>3</v>
      </c>
      <c r="E4" s="50" t="s">
        <v>18</v>
      </c>
      <c r="F4" s="51"/>
      <c r="G4" s="36" t="s">
        <v>4</v>
      </c>
      <c r="H4" s="36" t="s">
        <v>5</v>
      </c>
      <c r="I4" s="36" t="s">
        <v>6</v>
      </c>
      <c r="J4" s="36" t="s">
        <v>19</v>
      </c>
      <c r="K4" s="36" t="s">
        <v>7</v>
      </c>
      <c r="L4" s="36" t="s">
        <v>8</v>
      </c>
      <c r="M4" s="36" t="s">
        <v>9</v>
      </c>
      <c r="N4" s="36" t="s">
        <v>21</v>
      </c>
      <c r="O4" s="36" t="s">
        <v>10</v>
      </c>
      <c r="P4" s="36" t="s">
        <v>11</v>
      </c>
      <c r="Q4" s="36" t="s">
        <v>22</v>
      </c>
    </row>
    <row r="5" spans="2:17" ht="130.05000000000001" customHeight="1" x14ac:dyDescent="0.25">
      <c r="B5" s="37">
        <v>1</v>
      </c>
      <c r="C5" s="5" t="s">
        <v>38</v>
      </c>
      <c r="D5" s="5" t="s">
        <v>39</v>
      </c>
      <c r="E5" s="52" t="s">
        <v>20</v>
      </c>
      <c r="F5" s="53"/>
      <c r="G5" s="2"/>
      <c r="H5" s="37">
        <v>1</v>
      </c>
      <c r="I5" s="37" t="s">
        <v>12</v>
      </c>
      <c r="J5" s="38">
        <v>20000</v>
      </c>
      <c r="K5" s="37" t="s">
        <v>13</v>
      </c>
      <c r="L5" s="3"/>
      <c r="M5" s="39">
        <f>N5-L5</f>
        <v>0</v>
      </c>
      <c r="N5" s="39">
        <f>L5*(1+K5/100)</f>
        <v>0</v>
      </c>
      <c r="O5" s="39">
        <f>H5*L5</f>
        <v>0</v>
      </c>
      <c r="P5" s="39">
        <f>H5*M5</f>
        <v>0</v>
      </c>
      <c r="Q5" s="39">
        <f>H5*N5</f>
        <v>0</v>
      </c>
    </row>
    <row r="6" spans="2:17" ht="130.05000000000001" customHeight="1" x14ac:dyDescent="0.25">
      <c r="B6" s="37">
        <v>2</v>
      </c>
      <c r="C6" s="5" t="s">
        <v>78</v>
      </c>
      <c r="D6" s="5" t="s">
        <v>79</v>
      </c>
      <c r="E6" s="52" t="s">
        <v>23</v>
      </c>
      <c r="F6" s="53"/>
      <c r="G6" s="2"/>
      <c r="H6" s="37">
        <v>1</v>
      </c>
      <c r="I6" s="37" t="s">
        <v>12</v>
      </c>
      <c r="J6" s="38">
        <v>24000</v>
      </c>
      <c r="K6" s="37">
        <v>21</v>
      </c>
      <c r="L6" s="3"/>
      <c r="M6" s="39">
        <f>N6-L6</f>
        <v>0</v>
      </c>
      <c r="N6" s="39">
        <f>L6*(1+K6/100)</f>
        <v>0</v>
      </c>
      <c r="O6" s="39">
        <f>H6*L6</f>
        <v>0</v>
      </c>
      <c r="P6" s="39">
        <f>H6*M6</f>
        <v>0</v>
      </c>
      <c r="Q6" s="39">
        <f>H6*N6</f>
        <v>0</v>
      </c>
    </row>
    <row r="7" spans="2:17" ht="12" customHeight="1" x14ac:dyDescent="0.25"/>
    <row r="8" spans="2:17" ht="19.95" customHeight="1" x14ac:dyDescent="0.25">
      <c r="B8" s="54" t="s">
        <v>14</v>
      </c>
      <c r="C8" s="55"/>
      <c r="D8" s="55"/>
      <c r="E8" s="56"/>
    </row>
    <row r="9" spans="2:17" ht="11.4" customHeight="1" x14ac:dyDescent="0.25">
      <c r="B9" s="40"/>
      <c r="C9" s="40"/>
      <c r="D9" s="40"/>
      <c r="E9" s="40"/>
    </row>
    <row r="10" spans="2:17" ht="19.95" customHeight="1" x14ac:dyDescent="0.25">
      <c r="B10" s="41" t="s">
        <v>15</v>
      </c>
      <c r="C10" s="47">
        <f>SUM(O5:O6)</f>
        <v>0</v>
      </c>
      <c r="D10" s="48"/>
      <c r="E10" s="49"/>
    </row>
    <row r="11" spans="2:17" ht="11.4" customHeight="1" x14ac:dyDescent="0.3">
      <c r="B11" s="42"/>
      <c r="C11" s="43"/>
      <c r="D11" s="43"/>
      <c r="E11" s="43"/>
    </row>
    <row r="12" spans="2:17" ht="19.95" customHeight="1" x14ac:dyDescent="0.25">
      <c r="B12" s="41" t="s">
        <v>16</v>
      </c>
      <c r="C12" s="47">
        <f>SUM(P5:P6)</f>
        <v>0</v>
      </c>
      <c r="D12" s="48"/>
      <c r="E12" s="49"/>
    </row>
    <row r="13" spans="2:17" ht="11.4" customHeight="1" x14ac:dyDescent="0.3">
      <c r="B13" s="42"/>
      <c r="C13" s="43"/>
      <c r="D13" s="43"/>
      <c r="E13" s="43"/>
    </row>
    <row r="14" spans="2:17" ht="19.95" customHeight="1" x14ac:dyDescent="0.25">
      <c r="B14" s="41" t="s">
        <v>17</v>
      </c>
      <c r="C14" s="47">
        <f>SUM(Q5:Q6)</f>
        <v>0</v>
      </c>
      <c r="D14" s="48"/>
      <c r="E14" s="49"/>
    </row>
    <row r="15" spans="2:17" ht="5.4" customHeight="1" x14ac:dyDescent="0.25"/>
    <row r="16" spans="2:17" ht="58.2" customHeight="1" x14ac:dyDescent="0.25">
      <c r="B16" s="44" t="s">
        <v>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6"/>
      <c r="N16" s="46"/>
    </row>
    <row r="17" ht="13.2" hidden="1" customHeight="1" x14ac:dyDescent="0.25"/>
  </sheetData>
  <sheetProtection algorithmName="SHA-512" hashValue="9Fcv3qVpSBO6yxxg50BOhS4TsJkGBTD3ZI8j41dlL3aNRaoQ8Tub+KDMR9TS7z2UHSUgu15Iig9DFQ+zI3jODg==" saltValue="kzVjB6+uOrbbMudhU6cjGw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opLeftCell="A10" workbookViewId="0">
      <selection activeCell="C21" sqref="B21:C21"/>
    </sheetView>
  </sheetViews>
  <sheetFormatPr defaultColWidth="8.77734375" defaultRowHeight="14.4" x14ac:dyDescent="0.3"/>
  <cols>
    <col min="1" max="1" width="15.21875" style="9" bestFit="1" customWidth="1"/>
    <col min="2" max="2" width="40.6640625" style="8" customWidth="1"/>
    <col min="3" max="3" width="40.6640625" style="7" customWidth="1"/>
    <col min="4" max="16384" width="8.77734375" style="6"/>
  </cols>
  <sheetData>
    <row r="1" spans="1:3" ht="10.5" customHeight="1" x14ac:dyDescent="0.3"/>
    <row r="2" spans="1:3" ht="21" customHeight="1" x14ac:dyDescent="0.3">
      <c r="C2" s="4" t="s">
        <v>37</v>
      </c>
    </row>
    <row r="3" spans="1:3" ht="10.5" customHeight="1" x14ac:dyDescent="0.3"/>
    <row r="4" spans="1:3" ht="24" customHeight="1" x14ac:dyDescent="0.3">
      <c r="A4" s="25"/>
      <c r="B4" s="24" t="s">
        <v>24</v>
      </c>
      <c r="C4" s="23" t="s">
        <v>58</v>
      </c>
    </row>
    <row r="5" spans="1:3" ht="24" customHeight="1" thickBot="1" x14ac:dyDescent="0.35">
      <c r="A5" s="25"/>
      <c r="B5" s="24" t="s">
        <v>3</v>
      </c>
      <c r="C5" s="23" t="s">
        <v>39</v>
      </c>
    </row>
    <row r="6" spans="1:3" ht="24" customHeight="1" x14ac:dyDescent="0.3">
      <c r="A6" s="22" t="s">
        <v>57</v>
      </c>
      <c r="B6" s="21" t="s">
        <v>25</v>
      </c>
      <c r="C6" s="20" t="s">
        <v>26</v>
      </c>
    </row>
    <row r="7" spans="1:3" ht="24" customHeight="1" x14ac:dyDescent="0.3">
      <c r="A7" s="19" t="s">
        <v>56</v>
      </c>
      <c r="B7" s="18" t="s">
        <v>55</v>
      </c>
      <c r="C7" s="27" t="s">
        <v>76</v>
      </c>
    </row>
    <row r="8" spans="1:3" ht="18" customHeight="1" x14ac:dyDescent="0.3">
      <c r="A8" s="60" t="s">
        <v>54</v>
      </c>
      <c r="B8" s="10" t="s">
        <v>53</v>
      </c>
      <c r="C8" s="27" t="s">
        <v>100</v>
      </c>
    </row>
    <row r="9" spans="1:3" ht="43.5" customHeight="1" x14ac:dyDescent="0.3">
      <c r="A9" s="61"/>
      <c r="B9" s="10" t="s">
        <v>41</v>
      </c>
      <c r="C9" s="27" t="s">
        <v>99</v>
      </c>
    </row>
    <row r="10" spans="1:3" ht="44.55" customHeight="1" x14ac:dyDescent="0.3">
      <c r="A10" s="34" t="s">
        <v>27</v>
      </c>
      <c r="B10" s="10" t="s">
        <v>98</v>
      </c>
      <c r="C10" s="27">
        <v>13000</v>
      </c>
    </row>
    <row r="11" spans="1:3" ht="18" customHeight="1" x14ac:dyDescent="0.3">
      <c r="A11" s="17" t="s">
        <v>28</v>
      </c>
      <c r="B11" s="10" t="s">
        <v>52</v>
      </c>
      <c r="C11" s="27" t="s">
        <v>97</v>
      </c>
    </row>
    <row r="12" spans="1:3" ht="18" customHeight="1" x14ac:dyDescent="0.3">
      <c r="A12" s="62" t="s">
        <v>51</v>
      </c>
      <c r="B12" s="10" t="s">
        <v>50</v>
      </c>
      <c r="C12" s="27" t="s">
        <v>96</v>
      </c>
    </row>
    <row r="13" spans="1:3" ht="18" customHeight="1" x14ac:dyDescent="0.3">
      <c r="A13" s="62"/>
      <c r="B13" s="10" t="s">
        <v>49</v>
      </c>
      <c r="C13" s="27" t="s">
        <v>95</v>
      </c>
    </row>
    <row r="14" spans="1:3" ht="55.05" customHeight="1" x14ac:dyDescent="0.3">
      <c r="A14" s="17" t="s">
        <v>29</v>
      </c>
      <c r="B14" s="10" t="s">
        <v>94</v>
      </c>
      <c r="C14" s="27" t="s">
        <v>93</v>
      </c>
    </row>
    <row r="15" spans="1:3" ht="18" customHeight="1" x14ac:dyDescent="0.3">
      <c r="A15" s="62" t="s">
        <v>30</v>
      </c>
      <c r="B15" s="10" t="s">
        <v>48</v>
      </c>
      <c r="C15" s="27" t="s">
        <v>75</v>
      </c>
    </row>
    <row r="16" spans="1:3" ht="18" customHeight="1" x14ac:dyDescent="0.3">
      <c r="A16" s="62"/>
      <c r="B16" s="10" t="s">
        <v>72</v>
      </c>
      <c r="C16" s="27" t="s">
        <v>74</v>
      </c>
    </row>
    <row r="17" spans="1:3" ht="18" customHeight="1" x14ac:dyDescent="0.3">
      <c r="A17" s="62"/>
      <c r="B17" s="10" t="s">
        <v>47</v>
      </c>
      <c r="C17" s="27" t="s">
        <v>92</v>
      </c>
    </row>
    <row r="18" spans="1:3" ht="18" customHeight="1" x14ac:dyDescent="0.3">
      <c r="A18" s="17" t="s">
        <v>71</v>
      </c>
      <c r="B18" s="10" t="s">
        <v>91</v>
      </c>
      <c r="C18" s="27" t="s">
        <v>90</v>
      </c>
    </row>
    <row r="19" spans="1:3" ht="42" customHeight="1" x14ac:dyDescent="0.3">
      <c r="A19" s="17" t="s">
        <v>31</v>
      </c>
      <c r="B19" s="10" t="s">
        <v>46</v>
      </c>
      <c r="C19" s="27" t="s">
        <v>89</v>
      </c>
    </row>
    <row r="20" spans="1:3" ht="40.5" customHeight="1" x14ac:dyDescent="0.3">
      <c r="A20" s="17" t="s">
        <v>32</v>
      </c>
      <c r="B20" s="10" t="s">
        <v>45</v>
      </c>
      <c r="C20" s="27" t="s">
        <v>88</v>
      </c>
    </row>
    <row r="21" spans="1:3" ht="18" customHeight="1" x14ac:dyDescent="0.3">
      <c r="A21" s="17" t="s">
        <v>60</v>
      </c>
      <c r="B21" s="65" t="s">
        <v>59</v>
      </c>
      <c r="C21" s="66" t="s">
        <v>119</v>
      </c>
    </row>
    <row r="22" spans="1:3" ht="18" customHeight="1" x14ac:dyDescent="0.3">
      <c r="A22" s="62" t="s">
        <v>33</v>
      </c>
      <c r="B22" s="10" t="s">
        <v>44</v>
      </c>
      <c r="C22" s="27" t="s">
        <v>68</v>
      </c>
    </row>
    <row r="23" spans="1:3" ht="18" customHeight="1" x14ac:dyDescent="0.3">
      <c r="A23" s="62"/>
      <c r="B23" s="10" t="s">
        <v>43</v>
      </c>
      <c r="C23" s="27" t="s">
        <v>68</v>
      </c>
    </row>
    <row r="24" spans="1:3" ht="18" customHeight="1" x14ac:dyDescent="0.3">
      <c r="A24" s="62"/>
      <c r="B24" s="10" t="s">
        <v>42</v>
      </c>
      <c r="C24" s="27" t="s">
        <v>68</v>
      </c>
    </row>
    <row r="25" spans="1:3" ht="18" customHeight="1" x14ac:dyDescent="0.3">
      <c r="A25" s="62"/>
      <c r="B25" s="10" t="s">
        <v>41</v>
      </c>
      <c r="C25" s="27" t="s">
        <v>87</v>
      </c>
    </row>
    <row r="26" spans="1:3" ht="18" customHeight="1" x14ac:dyDescent="0.3">
      <c r="A26" s="62" t="s">
        <v>34</v>
      </c>
      <c r="B26" s="10" t="s">
        <v>40</v>
      </c>
      <c r="C26" s="27" t="s">
        <v>73</v>
      </c>
    </row>
    <row r="27" spans="1:3" ht="31.5" customHeight="1" x14ac:dyDescent="0.3">
      <c r="A27" s="62"/>
      <c r="B27" s="10" t="s">
        <v>86</v>
      </c>
      <c r="C27" s="27" t="s">
        <v>85</v>
      </c>
    </row>
    <row r="28" spans="1:3" ht="87" customHeight="1" x14ac:dyDescent="0.3">
      <c r="A28" s="17" t="s">
        <v>70</v>
      </c>
      <c r="B28" s="10" t="s">
        <v>69</v>
      </c>
      <c r="C28" s="27" t="s">
        <v>84</v>
      </c>
    </row>
    <row r="29" spans="1:3" ht="193.05" customHeight="1" x14ac:dyDescent="0.3">
      <c r="A29" s="16"/>
      <c r="B29" s="15" t="s">
        <v>83</v>
      </c>
      <c r="C29" s="14" t="s">
        <v>82</v>
      </c>
    </row>
    <row r="30" spans="1:3" ht="223.05" customHeight="1" thickBot="1" x14ac:dyDescent="0.35">
      <c r="A30" s="13"/>
      <c r="B30" s="12" t="s">
        <v>81</v>
      </c>
      <c r="C30" s="11" t="s">
        <v>80</v>
      </c>
    </row>
    <row r="31" spans="1:3" ht="24" customHeight="1" thickBot="1" x14ac:dyDescent="0.35">
      <c r="A31" s="57" t="s">
        <v>35</v>
      </c>
      <c r="B31" s="58"/>
      <c r="C31" s="59"/>
    </row>
  </sheetData>
  <mergeCells count="6">
    <mergeCell ref="A31:C31"/>
    <mergeCell ref="A8:A9"/>
    <mergeCell ref="A22:A25"/>
    <mergeCell ref="A26:A27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topLeftCell="A13" workbookViewId="0">
      <selection activeCell="B23" sqref="B23"/>
    </sheetView>
  </sheetViews>
  <sheetFormatPr defaultColWidth="8.77734375" defaultRowHeight="14.4" x14ac:dyDescent="0.3"/>
  <cols>
    <col min="1" max="1" width="30.5546875" style="7" customWidth="1"/>
    <col min="2" max="2" width="60.5546875" style="7" customWidth="1"/>
    <col min="3" max="16384" width="8.77734375" style="6"/>
  </cols>
  <sheetData>
    <row r="1" spans="1:2" ht="10.050000000000001" customHeight="1" x14ac:dyDescent="0.3">
      <c r="A1" s="28"/>
      <c r="B1" s="28"/>
    </row>
    <row r="2" spans="1:2" ht="17.399999999999999" x14ac:dyDescent="0.3">
      <c r="A2" s="28"/>
      <c r="B2" s="29" t="s">
        <v>36</v>
      </c>
    </row>
    <row r="3" spans="1:2" ht="9.4499999999999993" customHeight="1" x14ac:dyDescent="0.3">
      <c r="A3" s="28"/>
      <c r="B3" s="28"/>
    </row>
    <row r="4" spans="1:2" ht="24" customHeight="1" x14ac:dyDescent="0.3">
      <c r="A4" s="30" t="s">
        <v>24</v>
      </c>
      <c r="B4" s="31" t="s">
        <v>78</v>
      </c>
    </row>
    <row r="5" spans="1:2" ht="24" customHeight="1" thickBot="1" x14ac:dyDescent="0.35">
      <c r="A5" s="30" t="s">
        <v>3</v>
      </c>
      <c r="B5" s="31" t="s">
        <v>79</v>
      </c>
    </row>
    <row r="6" spans="1:2" ht="24" customHeight="1" x14ac:dyDescent="0.3">
      <c r="A6" s="32" t="s">
        <v>57</v>
      </c>
      <c r="B6" s="33" t="s">
        <v>26</v>
      </c>
    </row>
    <row r="7" spans="1:2" ht="73.95" customHeight="1" x14ac:dyDescent="0.3">
      <c r="A7" s="15" t="s">
        <v>67</v>
      </c>
      <c r="B7" s="26" t="s">
        <v>112</v>
      </c>
    </row>
    <row r="8" spans="1:2" ht="73.05" customHeight="1" x14ac:dyDescent="0.3">
      <c r="A8" s="15" t="s">
        <v>110</v>
      </c>
      <c r="B8" s="26">
        <v>25000</v>
      </c>
    </row>
    <row r="9" spans="1:2" ht="50.55" customHeight="1" x14ac:dyDescent="0.3">
      <c r="A9" s="15" t="s">
        <v>66</v>
      </c>
      <c r="B9" s="26" t="s">
        <v>113</v>
      </c>
    </row>
    <row r="10" spans="1:2" ht="18" customHeight="1" x14ac:dyDescent="0.3">
      <c r="A10" s="15" t="s">
        <v>28</v>
      </c>
      <c r="B10" s="26" t="s">
        <v>77</v>
      </c>
    </row>
    <row r="11" spans="1:2" ht="28.05" customHeight="1" x14ac:dyDescent="0.3">
      <c r="A11" s="15" t="s">
        <v>65</v>
      </c>
      <c r="B11" s="26" t="s">
        <v>114</v>
      </c>
    </row>
    <row r="12" spans="1:2" ht="18" customHeight="1" x14ac:dyDescent="0.3">
      <c r="A12" s="15" t="s">
        <v>64</v>
      </c>
      <c r="B12" s="26" t="s">
        <v>109</v>
      </c>
    </row>
    <row r="13" spans="1:2" ht="18" customHeight="1" x14ac:dyDescent="0.3">
      <c r="A13" s="15" t="s">
        <v>63</v>
      </c>
      <c r="B13" s="26" t="s">
        <v>108</v>
      </c>
    </row>
    <row r="14" spans="1:2" ht="18" customHeight="1" x14ac:dyDescent="0.3">
      <c r="A14" s="15" t="s">
        <v>107</v>
      </c>
      <c r="B14" s="26" t="s">
        <v>115</v>
      </c>
    </row>
    <row r="15" spans="1:2" ht="78" customHeight="1" x14ac:dyDescent="0.3">
      <c r="A15" s="15" t="s">
        <v>106</v>
      </c>
      <c r="B15" s="26" t="s">
        <v>116</v>
      </c>
    </row>
    <row r="16" spans="1:2" ht="27" customHeight="1" x14ac:dyDescent="0.3">
      <c r="A16" s="15" t="s">
        <v>30</v>
      </c>
      <c r="B16" s="26" t="s">
        <v>105</v>
      </c>
    </row>
    <row r="17" spans="1:2" ht="28.05" customHeight="1" x14ac:dyDescent="0.3">
      <c r="A17" s="15" t="s">
        <v>32</v>
      </c>
      <c r="B17" s="26" t="s">
        <v>104</v>
      </c>
    </row>
    <row r="18" spans="1:2" ht="18" customHeight="1" x14ac:dyDescent="0.3">
      <c r="A18" s="15" t="s">
        <v>34</v>
      </c>
      <c r="B18" s="26" t="s">
        <v>103</v>
      </c>
    </row>
    <row r="19" spans="1:2" ht="31.05" customHeight="1" x14ac:dyDescent="0.3">
      <c r="A19" s="15" t="s">
        <v>33</v>
      </c>
      <c r="B19" s="26" t="s">
        <v>102</v>
      </c>
    </row>
    <row r="20" spans="1:2" ht="18" customHeight="1" x14ac:dyDescent="0.3">
      <c r="A20" s="15" t="s">
        <v>62</v>
      </c>
      <c r="B20" s="26" t="s">
        <v>101</v>
      </c>
    </row>
    <row r="21" spans="1:2" ht="67.2" customHeight="1" x14ac:dyDescent="0.3">
      <c r="A21" s="15" t="s">
        <v>61</v>
      </c>
      <c r="B21" s="26" t="s">
        <v>117</v>
      </c>
    </row>
    <row r="22" spans="1:2" ht="149.55000000000001" customHeight="1" x14ac:dyDescent="0.3">
      <c r="A22" s="15" t="s">
        <v>83</v>
      </c>
      <c r="B22" s="26" t="s">
        <v>82</v>
      </c>
    </row>
    <row r="23" spans="1:2" ht="167.55" customHeight="1" thickBot="1" x14ac:dyDescent="0.35">
      <c r="A23" s="15" t="s">
        <v>81</v>
      </c>
      <c r="B23" s="26" t="s">
        <v>80</v>
      </c>
    </row>
    <row r="24" spans="1:2" ht="23.55" customHeight="1" thickBot="1" x14ac:dyDescent="0.35">
      <c r="A24" s="63" t="s">
        <v>35</v>
      </c>
      <c r="B24" s="64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2024-11-25T14:37:45Z</dcterms:modified>
</cp:coreProperties>
</file>