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  <sheet name="List2" sheetId="33" r:id="rId3"/>
    <sheet name="List3" sheetId="34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7" i="1"/>
  <c r="N7" i="1"/>
  <c r="M7" i="1" s="1"/>
  <c r="P7" i="1" s="1"/>
  <c r="Q7" i="1" l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<sst xmlns="http://schemas.openxmlformats.org/spreadsheetml/2006/main" count="181" uniqueCount="129">
  <si>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</si>
  <si>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</si>
  <si>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</si>
  <si>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</si>
  <si>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</si>
  <si>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</si>
  <si>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</si>
  <si>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</si>
  <si>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</si>
  <si>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</si>
  <si>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</si>
  <si>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</si>
  <si>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</si>
  <si>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</si>
  <si>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</si>
  <si>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</si>
  <si>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</si>
  <si>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</si>
  <si>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</si>
  <si>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</si>
  <si>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</si>
  <si>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</si>
  <si>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</si>
  <si>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</si>
  <si>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</si>
  <si>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</si>
  <si>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</si>
  <si>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</si>
  <si>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</si>
  <si>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</si>
  <si>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</si>
  <si>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</si>
  <si>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</si>
  <si>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</si>
  <si>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</si>
  <si>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</si>
  <si>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</si>
  <si>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</si>
  <si>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</si>
  <si>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</si>
  <si>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</si>
  <si>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</si>
  <si>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</si>
  <si>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</si>
  <si>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</si>
  <si>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</si>
  <si>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</si>
  <si>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</si>
  <si>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</si>
  <si>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</si>
  <si>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</si>
  <si>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</si>
  <si>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</si>
  <si>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</si>
  <si>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</si>
  <si>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</si>
  <si>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</si>
  <si>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</si>
  <si>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</si>
  <si>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</si>
  <si>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</si>
  <si>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</si>
  <si>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</si>
  <si>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</si>
  <si>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</si>
  <si>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</si>
  <si>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</si>
  <si>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</si>
  <si>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</si>
  <si>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</si>
  <si>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</si>
  <si>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</si>
  <si>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</si>
  <si>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</si>
  <si>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</si>
  <si>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</si>
  <si>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</si>
  <si>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</si>
  <si>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</si>
  <si>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</si>
  <si>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</si>
  <si>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</si>
  <si>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Odstranění závady technikem do druhého pracovního dne (NBD) na místě instalace</t>
  </si>
  <si>
    <t>Požadovaná podpora</t>
  </si>
  <si>
    <t>Operační systém Microsoft Windows 11Pro, CZ, předinstalovaný na pevném disku, požadujeme informaci o případném užití druhotných licencí OS</t>
  </si>
  <si>
    <t>Čtečka čipových karet</t>
  </si>
  <si>
    <t>Wi-Fi standard IEEE 802.11ax, Bluetooth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</si>
  <si>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</si>
  <si>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</si>
  <si>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</si>
  <si>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</si>
  <si>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</si>
  <si>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15,6"-16"</t>
  </si>
  <si>
    <t>záruka 36 měsíců; Servis v místě instalace</t>
  </si>
  <si>
    <t>Microsoft Windows 11Pro, CZ, předinstalovaný na pevném disku, požadujeme informaci o případném užití druhotných licencí OS</t>
  </si>
  <si>
    <t>Grafická karta - Minimální dosažená hodnota G3D Mark v testu na https://www.videocardbenchmark.net/ (dodavatel doloží screen obrazovky s dosaženou hodnotou a datem)</t>
  </si>
  <si>
    <t>Pevný disk - rychlost</t>
  </si>
  <si>
    <t>500GB</t>
  </si>
  <si>
    <t>Procesor - Minimální dosažená hodnota CPU MARK v testu na www.cpubenchmark.net (dodavatel doloží screen obrazovky s dosaženou hodnotou a datem)</t>
  </si>
  <si>
    <t>viz List3</t>
  </si>
  <si>
    <t>DNS IT3 086</t>
  </si>
  <si>
    <t>IPS; matný; rozlišení 1920×1080 nebo 1920×1200; integrovaná webová kamera s mechanickou závěrkou a mikrofon</t>
  </si>
  <si>
    <t>integrovaná; s možností připojení externího zobrazovacího zařízení (monitoru či projektoru)</t>
  </si>
  <si>
    <t>2x USB 3.2 typ C (s funkcí napájení notebooku a portu DisplayPort), 2× USB 3.2 typ A (gen 1), 1× HDMI, 1× audio (sluchátka a mikrofon), 1× RJ-45</t>
  </si>
  <si>
    <t>1,8 kg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</si>
  <si>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</si>
  <si>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svislé uspořádání provedení skříně (tower/věž), veškeré perforované části budou ve vnitřní části chráněny prachovým filtrem
na přední straně 2x USB 3.0 (Type-A), 1x audio (sluchátka a mikrofon)
na zadní straně 2x USB 2.0, 4x USB 3.2 Gen 1 (Type-A), 1x RJ-45, 1x HDMI
počítač umožnuje bez ztráty záruky dodatečnou montáž dedikované grafické karty o velikosti dvou slotů</t>
  </si>
  <si>
    <t>podpora maximálních výkonnostních parametrů CPU na základní desce (např. rychlost FSB, HTT), minimálně 1 volný slot pro rozšíření paměti, 1 volný slot  PCI Express x16 pro dodatečnou montáž dedikované grafické karty</t>
  </si>
  <si>
    <t>výkon minimálně 400W; účinnost 85% při 50% zatížení, OVP, OCP, OPP, SCP, UVP, OTP</t>
  </si>
  <si>
    <t>pevný disk typ SSD NVMe</t>
  </si>
  <si>
    <t>rychlost čtení/zápis v MB/s 3000/2000MB/s</t>
  </si>
  <si>
    <t>integrovaná, bez zadání hodnoty výsledku testu</t>
  </si>
  <si>
    <t>síťové připojení rozhraní Ethernet RJ-45; rychlost v Mbit/s 10/100/1000Mbit/s</t>
  </si>
  <si>
    <t>česká klávesnice, samostatný numerický blok, samostatné tlačítko zpětné lomítko</t>
  </si>
  <si>
    <t>optická myš</t>
  </si>
  <si>
    <t>Stolní počítač</t>
  </si>
  <si>
    <t>30213300-8</t>
  </si>
  <si>
    <t>Stolní počítač (repas)</t>
  </si>
  <si>
    <t>List 3</t>
  </si>
  <si>
    <t>malá skřín (SFF – Small Form Factory, či USFF/micro) umožňující svislé (tower/věž) i vodorovné (desktop) použití
na přední straně minimálně 2× USB 3.0 (lze použít redukci z USB-C), 1× audio (sluchátka a mikrofon – samostatný či společný konektor)
na zadní straně minimálně 2× USB 2.0, 2× USB 3.x, 1× RJ-45, 2× výstup video (VGA, DVI, HDMI, DP)
počítač umožnuje bez ztráty záruky dodatečnou montáž dedikované grafické karty</t>
  </si>
  <si>
    <t>- minimálně 1 volný slot pro rozšíření paměti
- vstupní a výstupní porty a sloty: 6× USB,
1× LAN, 1× VGA, 1× digitální obrazový výstup (DVI, HDMI či DisplayPort; je možné řešit dodáním redukce pro jeden ze dvou obrazových výstupů)</t>
  </si>
  <si>
    <t>8 GiB</t>
  </si>
  <si>
    <t>s rezervou dostačující pro napájení uvedené sestavy</t>
  </si>
  <si>
    <t>minimálně 200 GB</t>
  </si>
  <si>
    <t>- integrovaná nebo dedikovaná
- konektory: 1× VGA a 1× digitální výstup (DVI, HDMI či DisplayPort); je možné řešit dodáním redukce pro jeden ze dvou obrazových výstupů
- bez specifikace výkonu</t>
  </si>
  <si>
    <t>Ethernet RJ-45 (10/100/1000Mbit/s) (integrováno na základní desce)</t>
  </si>
  <si>
    <t>záruka 24 měsíců</t>
  </si>
  <si>
    <t>Zboží může být použité nebo repasované v kvalitě A (žádné poškození, jen lehké známky používání)</t>
  </si>
  <si>
    <t>Stolní počítač -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</si>
</sst>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4" xfId="30" applyFont="1" applyFill="1" applyBorder="1" applyAlignment="1">
      <alignment horizontal="left" vertical="center" wrapText="1" inden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1"/>
    <xf numFmtId="49" fontId="20" fillId="0" borderId="0" xfId="19" applyNumberFormat="1" applyFont="1" applyAlignment="1">
      <alignment horizontal="right" vertical="center"/>
    </xf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5" fillId="0" borderId="8" xfId="19" applyFont="1" applyBorder="1" applyAlignment="1">
      <alignment horizontal="left" vertical="center" wrapText="1"/>
    </xf>
    <xf numFmtId="0" fontId="25" fillId="0" borderId="4" xfId="19" applyFont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30" fillId="0" borderId="18" xfId="26" applyFont="1" applyBorder="1" applyAlignment="1">
      <alignment horizontal="center" vertical="center" wrapText="1"/>
    </xf>
    <xf numFmtId="0" fontId="30" fillId="0" borderId="19" xfId="26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tabSelected="1" zoomScale="85" zoomScaleNormal="85" workbookViewId="0">
      <selection activeCell="G5" sqref="G5"/>
    </sheetView>
  </sheetViews>
  <sheetFormatPr defaultRowHeight="13.2" x14ac:dyDescent="0.25"/>
  <cols>
    <col min="1" max="1" width="3.33203125" style="35" customWidth="1"/>
    <col min="2" max="2" width="14.88671875" style="35" customWidth="1"/>
    <col min="3" max="3" width="11.33203125" style="35" customWidth="1"/>
    <col min="4" max="4" width="13.44140625" style="35" customWidth="1"/>
    <col min="5" max="5" width="7.109375" style="35" customWidth="1"/>
    <col min="6" max="6" width="13.5546875" style="35" customWidth="1"/>
    <col min="7" max="7" width="51.109375" style="35" customWidth="1"/>
    <col min="8" max="8" width="16.109375" style="35" customWidth="1"/>
    <col min="9" max="9" width="13.44140625" style="35" customWidth="1"/>
    <col min="10" max="10" width="24.6640625" style="35" customWidth="1"/>
    <col min="11" max="11" width="13.44140625" style="35" customWidth="1"/>
    <col min="12" max="14" width="14.6640625" style="35" customWidth="1"/>
    <col min="15" max="17" width="18.6640625" style="35" customWidth="1"/>
    <col min="18" max="16384" width="8.88671875" style="35"/>
  </cols>
  <sheetData>
    <row r="1" spans="2:17" ht="25.2" customHeight="1" x14ac:dyDescent="0.25">
      <c r="B1" s="1" t="s">
        <v>100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50" t="s">
        <v>18</v>
      </c>
      <c r="F4" s="51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130.05000000000001" customHeight="1" x14ac:dyDescent="0.25">
      <c r="B5" s="37">
        <v>1</v>
      </c>
      <c r="C5" s="5" t="s">
        <v>39</v>
      </c>
      <c r="D5" s="5" t="s">
        <v>40</v>
      </c>
      <c r="E5" s="52" t="s">
        <v>20</v>
      </c>
      <c r="F5" s="53"/>
      <c r="G5" s="2"/>
      <c r="H5" s="37">
        <v>1</v>
      </c>
      <c r="I5" s="37" t="s">
        <v>12</v>
      </c>
      <c r="J5" s="38">
        <v>14500</v>
      </c>
      <c r="K5" s="37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30.05000000000001" customHeight="1" x14ac:dyDescent="0.25">
      <c r="B6" s="37">
        <v>2</v>
      </c>
      <c r="C6" s="5" t="s">
        <v>115</v>
      </c>
      <c r="D6" s="5" t="s">
        <v>116</v>
      </c>
      <c r="E6" s="52" t="s">
        <v>24</v>
      </c>
      <c r="F6" s="53"/>
      <c r="G6" s="2"/>
      <c r="H6" s="37">
        <v>1</v>
      </c>
      <c r="I6" s="37" t="s">
        <v>12</v>
      </c>
      <c r="J6" s="38">
        <v>12000</v>
      </c>
      <c r="K6" s="37">
        <v>21</v>
      </c>
      <c r="L6" s="3"/>
      <c r="M6" s="39">
        <f>N6-L6</f>
        <v>0</v>
      </c>
      <c r="N6" s="39">
        <f>L6*(1+K6/100)</f>
        <v>0</v>
      </c>
      <c r="O6" s="39">
        <f>H6*L6</f>
        <v>0</v>
      </c>
      <c r="P6" s="39">
        <f>H6*M6</f>
        <v>0</v>
      </c>
      <c r="Q6" s="39">
        <f>H6*N6</f>
        <v>0</v>
      </c>
    </row>
    <row r="7" spans="2:17" ht="130.05000000000001" customHeight="1" x14ac:dyDescent="0.25">
      <c r="B7" s="37">
        <v>3</v>
      </c>
      <c r="C7" s="5" t="s">
        <v>128</v>
      </c>
      <c r="D7" s="5" t="s">
        <v>116</v>
      </c>
      <c r="E7" s="52" t="s">
        <v>99</v>
      </c>
      <c r="F7" s="53"/>
      <c r="G7" s="2"/>
      <c r="H7" s="37">
        <v>5</v>
      </c>
      <c r="I7" s="37" t="s">
        <v>12</v>
      </c>
      <c r="J7" s="38">
        <v>6000</v>
      </c>
      <c r="K7" s="37">
        <v>21</v>
      </c>
      <c r="L7" s="3"/>
      <c r="M7" s="39">
        <f>N7-L7</f>
        <v>0</v>
      </c>
      <c r="N7" s="39">
        <f>L7*(1+K7/100)</f>
        <v>0</v>
      </c>
      <c r="O7" s="39">
        <f>H7*L7</f>
        <v>0</v>
      </c>
      <c r="P7" s="39">
        <f>H7*M7</f>
        <v>0</v>
      </c>
      <c r="Q7" s="39">
        <f>H7*N7</f>
        <v>0</v>
      </c>
    </row>
    <row r="8" spans="2:17" ht="12" customHeight="1" x14ac:dyDescent="0.25"/>
    <row r="9" spans="2:17" ht="19.95" customHeight="1" x14ac:dyDescent="0.25">
      <c r="B9" s="54" t="s">
        <v>14</v>
      </c>
      <c r="C9" s="55"/>
      <c r="D9" s="55"/>
      <c r="E9" s="56"/>
    </row>
    <row r="10" spans="2:17" ht="11.4" customHeight="1" x14ac:dyDescent="0.25">
      <c r="B10" s="40"/>
      <c r="C10" s="40"/>
      <c r="D10" s="40"/>
      <c r="E10" s="40"/>
    </row>
    <row r="11" spans="2:17" ht="19.95" customHeight="1" x14ac:dyDescent="0.25">
      <c r="B11" s="41" t="s">
        <v>15</v>
      </c>
      <c r="C11" s="47">
        <f>SUM(O5:O7)</f>
        <v>0</v>
      </c>
      <c r="D11" s="48"/>
      <c r="E11" s="49"/>
    </row>
    <row r="12" spans="2:17" ht="11.4" customHeight="1" x14ac:dyDescent="0.3">
      <c r="B12" s="42"/>
      <c r="C12" s="43"/>
      <c r="D12" s="43"/>
      <c r="E12" s="43"/>
    </row>
    <row r="13" spans="2:17" ht="19.95" customHeight="1" x14ac:dyDescent="0.25">
      <c r="B13" s="41" t="s">
        <v>16</v>
      </c>
      <c r="C13" s="47">
        <f>SUM(P5:P7)</f>
        <v>0</v>
      </c>
      <c r="D13" s="48"/>
      <c r="E13" s="49"/>
    </row>
    <row r="14" spans="2:17" ht="11.4" customHeight="1" x14ac:dyDescent="0.3">
      <c r="B14" s="42"/>
      <c r="C14" s="43"/>
      <c r="D14" s="43"/>
      <c r="E14" s="43"/>
    </row>
    <row r="15" spans="2:17" ht="19.95" customHeight="1" x14ac:dyDescent="0.25">
      <c r="B15" s="41" t="s">
        <v>17</v>
      </c>
      <c r="C15" s="47">
        <f>SUM(Q5:Q7)</f>
        <v>0</v>
      </c>
      <c r="D15" s="48"/>
      <c r="E15" s="49"/>
    </row>
    <row r="16" spans="2:17" ht="5.4" customHeight="1" x14ac:dyDescent="0.25"/>
    <row r="17" spans="2:14" ht="58.2" customHeight="1" x14ac:dyDescent="0.25">
      <c r="B17" s="44" t="s">
        <v>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46"/>
    </row>
    <row r="18" spans="2:14" ht="13.2" hidden="1" customHeight="1" x14ac:dyDescent="0.25"/>
  </sheetData>
  <sheetProtection algorithmName="SHA-512" hashValue="tF1Elmy1YE6da/QbRy/Unh/KcjGEQ6AFJ5LJz5zHSLbjgaCqUheHPHlgnsrM0R5gUH38/T6x5ghvOLIxM3/RxA==" saltValue="7k7CQwhKK9qy1Wd2WKu/kg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4" sqref="C4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38</v>
      </c>
    </row>
    <row r="3" spans="1:3" ht="10.5" customHeight="1" x14ac:dyDescent="0.3"/>
    <row r="4" spans="1:3" ht="24" customHeight="1" x14ac:dyDescent="0.3">
      <c r="A4" s="25"/>
      <c r="B4" s="24" t="s">
        <v>25</v>
      </c>
      <c r="C4" s="23" t="s">
        <v>59</v>
      </c>
    </row>
    <row r="5" spans="1:3" ht="24" customHeight="1" thickBot="1" x14ac:dyDescent="0.35">
      <c r="A5" s="25"/>
      <c r="B5" s="24" t="s">
        <v>3</v>
      </c>
      <c r="C5" s="23" t="s">
        <v>40</v>
      </c>
    </row>
    <row r="6" spans="1:3" ht="24" customHeight="1" x14ac:dyDescent="0.3">
      <c r="A6" s="22" t="s">
        <v>58</v>
      </c>
      <c r="B6" s="21" t="s">
        <v>26</v>
      </c>
      <c r="C6" s="20" t="s">
        <v>27</v>
      </c>
    </row>
    <row r="7" spans="1:3" ht="24" customHeight="1" x14ac:dyDescent="0.3">
      <c r="A7" s="19" t="s">
        <v>57</v>
      </c>
      <c r="B7" s="18" t="s">
        <v>56</v>
      </c>
      <c r="C7" s="27" t="s">
        <v>76</v>
      </c>
    </row>
    <row r="8" spans="1:3" ht="18" customHeight="1" x14ac:dyDescent="0.3">
      <c r="A8" s="60" t="s">
        <v>55</v>
      </c>
      <c r="B8" s="10" t="s">
        <v>54</v>
      </c>
      <c r="C8" s="27" t="s">
        <v>92</v>
      </c>
    </row>
    <row r="9" spans="1:3" ht="43.5" customHeight="1" x14ac:dyDescent="0.3">
      <c r="A9" s="61"/>
      <c r="B9" s="10" t="s">
        <v>42</v>
      </c>
      <c r="C9" s="27" t="s">
        <v>101</v>
      </c>
    </row>
    <row r="10" spans="1:3" ht="44.55" customHeight="1" x14ac:dyDescent="0.3">
      <c r="A10" s="34" t="s">
        <v>28</v>
      </c>
      <c r="B10" s="10" t="s">
        <v>91</v>
      </c>
      <c r="C10" s="27">
        <v>10000</v>
      </c>
    </row>
    <row r="11" spans="1:3" ht="18" customHeight="1" x14ac:dyDescent="0.3">
      <c r="A11" s="17" t="s">
        <v>29</v>
      </c>
      <c r="B11" s="10" t="s">
        <v>53</v>
      </c>
      <c r="C11" s="27" t="s">
        <v>90</v>
      </c>
    </row>
    <row r="12" spans="1:3" ht="18" customHeight="1" x14ac:dyDescent="0.3">
      <c r="A12" s="62" t="s">
        <v>52</v>
      </c>
      <c r="B12" s="10" t="s">
        <v>51</v>
      </c>
      <c r="C12" s="27" t="s">
        <v>89</v>
      </c>
    </row>
    <row r="13" spans="1:3" ht="18" customHeight="1" x14ac:dyDescent="0.3">
      <c r="A13" s="62"/>
      <c r="B13" s="10" t="s">
        <v>50</v>
      </c>
      <c r="C13" s="27" t="s">
        <v>88</v>
      </c>
    </row>
    <row r="14" spans="1:3" ht="55.05" customHeight="1" x14ac:dyDescent="0.3">
      <c r="A14" s="17" t="s">
        <v>30</v>
      </c>
      <c r="B14" s="10" t="s">
        <v>87</v>
      </c>
      <c r="C14" s="27" t="s">
        <v>102</v>
      </c>
    </row>
    <row r="15" spans="1:3" ht="18" customHeight="1" x14ac:dyDescent="0.3">
      <c r="A15" s="62" t="s">
        <v>31</v>
      </c>
      <c r="B15" s="10" t="s">
        <v>49</v>
      </c>
      <c r="C15" s="27" t="s">
        <v>75</v>
      </c>
    </row>
    <row r="16" spans="1:3" ht="18" customHeight="1" x14ac:dyDescent="0.3">
      <c r="A16" s="62"/>
      <c r="B16" s="10" t="s">
        <v>72</v>
      </c>
      <c r="C16" s="27" t="s">
        <v>74</v>
      </c>
    </row>
    <row r="17" spans="1:3" ht="18" customHeight="1" x14ac:dyDescent="0.3">
      <c r="A17" s="62"/>
      <c r="B17" s="10" t="s">
        <v>48</v>
      </c>
      <c r="C17" s="27" t="s">
        <v>86</v>
      </c>
    </row>
    <row r="18" spans="1:3" ht="18" customHeight="1" x14ac:dyDescent="0.3">
      <c r="A18" s="17" t="s">
        <v>71</v>
      </c>
      <c r="B18" s="10" t="s">
        <v>85</v>
      </c>
      <c r="C18" s="27"/>
    </row>
    <row r="19" spans="1:3" ht="42" customHeight="1" x14ac:dyDescent="0.3">
      <c r="A19" s="17" t="s">
        <v>32</v>
      </c>
      <c r="B19" s="10" t="s">
        <v>47</v>
      </c>
      <c r="C19" s="27" t="s">
        <v>103</v>
      </c>
    </row>
    <row r="20" spans="1:3" ht="40.5" customHeight="1" x14ac:dyDescent="0.3">
      <c r="A20" s="17" t="s">
        <v>33</v>
      </c>
      <c r="B20" s="10" t="s">
        <v>46</v>
      </c>
      <c r="C20" s="27" t="s">
        <v>84</v>
      </c>
    </row>
    <row r="21" spans="1:3" ht="18" customHeight="1" x14ac:dyDescent="0.3">
      <c r="A21" s="17" t="s">
        <v>61</v>
      </c>
      <c r="B21" s="10" t="s">
        <v>60</v>
      </c>
      <c r="C21" s="27" t="s">
        <v>104</v>
      </c>
    </row>
    <row r="22" spans="1:3" ht="18" customHeight="1" x14ac:dyDescent="0.3">
      <c r="A22" s="62" t="s">
        <v>34</v>
      </c>
      <c r="B22" s="10" t="s">
        <v>45</v>
      </c>
      <c r="C22" s="27" t="s">
        <v>68</v>
      </c>
    </row>
    <row r="23" spans="1:3" ht="18" customHeight="1" x14ac:dyDescent="0.3">
      <c r="A23" s="62"/>
      <c r="B23" s="10" t="s">
        <v>44</v>
      </c>
      <c r="C23" s="27" t="s">
        <v>68</v>
      </c>
    </row>
    <row r="24" spans="1:3" ht="18" customHeight="1" x14ac:dyDescent="0.3">
      <c r="A24" s="62"/>
      <c r="B24" s="10" t="s">
        <v>43</v>
      </c>
      <c r="C24" s="27" t="s">
        <v>68</v>
      </c>
    </row>
    <row r="25" spans="1:3" ht="18" customHeight="1" x14ac:dyDescent="0.3">
      <c r="A25" s="62"/>
      <c r="B25" s="10" t="s">
        <v>42</v>
      </c>
      <c r="C25" s="27"/>
    </row>
    <row r="26" spans="1:3" ht="18" customHeight="1" x14ac:dyDescent="0.3">
      <c r="A26" s="62" t="s">
        <v>35</v>
      </c>
      <c r="B26" s="10" t="s">
        <v>41</v>
      </c>
      <c r="C26" s="27" t="s">
        <v>73</v>
      </c>
    </row>
    <row r="27" spans="1:3" ht="31.5" customHeight="1" x14ac:dyDescent="0.3">
      <c r="A27" s="62"/>
      <c r="B27" s="10" t="s">
        <v>83</v>
      </c>
      <c r="C27" s="27" t="s">
        <v>82</v>
      </c>
    </row>
    <row r="28" spans="1:3" ht="87" customHeight="1" x14ac:dyDescent="0.3">
      <c r="A28" s="17" t="s">
        <v>70</v>
      </c>
      <c r="B28" s="10" t="s">
        <v>69</v>
      </c>
      <c r="C28" s="27" t="s">
        <v>105</v>
      </c>
    </row>
    <row r="29" spans="1:3" ht="193.05" customHeight="1" x14ac:dyDescent="0.3">
      <c r="A29" s="16"/>
      <c r="B29" s="15" t="s">
        <v>81</v>
      </c>
      <c r="C29" s="14" t="s">
        <v>80</v>
      </c>
    </row>
    <row r="30" spans="1:3" ht="223.05" customHeight="1" thickBot="1" x14ac:dyDescent="0.35">
      <c r="A30" s="13"/>
      <c r="B30" s="12" t="s">
        <v>79</v>
      </c>
      <c r="C30" s="11" t="s">
        <v>78</v>
      </c>
    </row>
    <row r="31" spans="1:3" ht="24" customHeight="1" thickBot="1" x14ac:dyDescent="0.35">
      <c r="A31" s="57" t="s">
        <v>36</v>
      </c>
      <c r="B31" s="58"/>
      <c r="C31" s="59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4" sqref="B4:B5"/>
    </sheetView>
  </sheetViews>
  <sheetFormatPr defaultColWidth="8.77734375" defaultRowHeight="14.4" x14ac:dyDescent="0.3"/>
  <cols>
    <col min="1" max="1" width="30.5546875" style="7" customWidth="1"/>
    <col min="2" max="2" width="60.5546875" style="7" customWidth="1"/>
    <col min="3" max="16384" width="8.77734375" style="6"/>
  </cols>
  <sheetData>
    <row r="1" spans="1:2" ht="10.050000000000001" customHeight="1" x14ac:dyDescent="0.3">
      <c r="A1" s="28"/>
      <c r="B1" s="28"/>
    </row>
    <row r="2" spans="1:2" ht="17.399999999999999" x14ac:dyDescent="0.3">
      <c r="A2" s="28"/>
      <c r="B2" s="29" t="s">
        <v>37</v>
      </c>
    </row>
    <row r="3" spans="1:2" ht="9.4499999999999993" customHeight="1" x14ac:dyDescent="0.3">
      <c r="A3" s="28"/>
      <c r="B3" s="28"/>
    </row>
    <row r="4" spans="1:2" ht="24" customHeight="1" x14ac:dyDescent="0.3">
      <c r="A4" s="30" t="s">
        <v>25</v>
      </c>
      <c r="B4" s="30" t="s">
        <v>115</v>
      </c>
    </row>
    <row r="5" spans="1:2" ht="24" customHeight="1" thickBot="1" x14ac:dyDescent="0.35">
      <c r="A5" s="30" t="s">
        <v>3</v>
      </c>
      <c r="B5" s="30" t="s">
        <v>116</v>
      </c>
    </row>
    <row r="6" spans="1:2" ht="24" customHeight="1" x14ac:dyDescent="0.3">
      <c r="A6" s="32" t="s">
        <v>58</v>
      </c>
      <c r="B6" s="33" t="s">
        <v>27</v>
      </c>
    </row>
    <row r="7" spans="1:2" ht="73.95" customHeight="1" x14ac:dyDescent="0.3">
      <c r="A7" s="15" t="s">
        <v>67</v>
      </c>
      <c r="B7" s="26" t="s">
        <v>106</v>
      </c>
    </row>
    <row r="8" spans="1:2" ht="73.05" customHeight="1" x14ac:dyDescent="0.3">
      <c r="A8" s="15" t="s">
        <v>98</v>
      </c>
      <c r="B8" s="26">
        <v>19000</v>
      </c>
    </row>
    <row r="9" spans="1:2" ht="50.55" customHeight="1" x14ac:dyDescent="0.3">
      <c r="A9" s="15" t="s">
        <v>66</v>
      </c>
      <c r="B9" s="26" t="s">
        <v>107</v>
      </c>
    </row>
    <row r="10" spans="1:2" ht="18" customHeight="1" x14ac:dyDescent="0.3">
      <c r="A10" s="15" t="s">
        <v>29</v>
      </c>
      <c r="B10" s="26" t="s">
        <v>77</v>
      </c>
    </row>
    <row r="11" spans="1:2" ht="28.05" customHeight="1" x14ac:dyDescent="0.3">
      <c r="A11" s="15" t="s">
        <v>65</v>
      </c>
      <c r="B11" s="26" t="s">
        <v>108</v>
      </c>
    </row>
    <row r="12" spans="1:2" ht="18" customHeight="1" x14ac:dyDescent="0.3">
      <c r="A12" s="15" t="s">
        <v>64</v>
      </c>
      <c r="B12" s="26" t="s">
        <v>109</v>
      </c>
    </row>
    <row r="13" spans="1:2" ht="18" customHeight="1" x14ac:dyDescent="0.3">
      <c r="A13" s="15" t="s">
        <v>63</v>
      </c>
      <c r="B13" s="26" t="s">
        <v>97</v>
      </c>
    </row>
    <row r="14" spans="1:2" ht="18" customHeight="1" x14ac:dyDescent="0.3">
      <c r="A14" s="15" t="s">
        <v>96</v>
      </c>
      <c r="B14" s="26" t="s">
        <v>110</v>
      </c>
    </row>
    <row r="15" spans="1:2" ht="78" customHeight="1" x14ac:dyDescent="0.3">
      <c r="A15" s="15" t="s">
        <v>95</v>
      </c>
      <c r="B15" s="26" t="s">
        <v>111</v>
      </c>
    </row>
    <row r="16" spans="1:2" ht="27" customHeight="1" x14ac:dyDescent="0.3">
      <c r="A16" s="15" t="s">
        <v>31</v>
      </c>
      <c r="B16" s="26" t="s">
        <v>112</v>
      </c>
    </row>
    <row r="17" spans="1:2" ht="28.05" customHeight="1" x14ac:dyDescent="0.3">
      <c r="A17" s="15" t="s">
        <v>33</v>
      </c>
      <c r="B17" s="26" t="s">
        <v>94</v>
      </c>
    </row>
    <row r="18" spans="1:2" ht="18" customHeight="1" x14ac:dyDescent="0.3">
      <c r="A18" s="15" t="s">
        <v>35</v>
      </c>
      <c r="B18" s="26" t="s">
        <v>93</v>
      </c>
    </row>
    <row r="19" spans="1:2" ht="31.05" customHeight="1" x14ac:dyDescent="0.3">
      <c r="A19" s="15" t="s">
        <v>34</v>
      </c>
      <c r="B19" s="26" t="s">
        <v>113</v>
      </c>
    </row>
    <row r="20" spans="1:2" ht="18" customHeight="1" x14ac:dyDescent="0.3">
      <c r="A20" s="15" t="s">
        <v>62</v>
      </c>
      <c r="B20" s="26" t="s">
        <v>114</v>
      </c>
    </row>
    <row r="21" spans="1:2" ht="149.55000000000001" customHeight="1" x14ac:dyDescent="0.3">
      <c r="A21" s="15" t="s">
        <v>81</v>
      </c>
      <c r="B21" s="26" t="s">
        <v>80</v>
      </c>
    </row>
    <row r="22" spans="1:2" ht="167.55" customHeight="1" thickBot="1" x14ac:dyDescent="0.35">
      <c r="A22" s="15" t="s">
        <v>79</v>
      </c>
      <c r="B22" s="26" t="s">
        <v>78</v>
      </c>
    </row>
    <row r="23" spans="1:2" ht="23.55" customHeight="1" thickBot="1" x14ac:dyDescent="0.35">
      <c r="A23" s="63" t="s">
        <v>36</v>
      </c>
      <c r="B23" s="64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4" sqref="B4"/>
    </sheetView>
  </sheetViews>
  <sheetFormatPr defaultColWidth="8.77734375" defaultRowHeight="14.4" x14ac:dyDescent="0.3"/>
  <cols>
    <col min="1" max="1" width="30.5546875" style="7" customWidth="1"/>
    <col min="2" max="2" width="60.5546875" style="7" customWidth="1"/>
    <col min="3" max="16384" width="8.77734375" style="6"/>
  </cols>
  <sheetData>
    <row r="1" spans="1:2" ht="10.050000000000001" customHeight="1" x14ac:dyDescent="0.3">
      <c r="A1" s="28"/>
      <c r="B1" s="28"/>
    </row>
    <row r="2" spans="1:2" ht="17.399999999999999" x14ac:dyDescent="0.3">
      <c r="A2" s="28"/>
      <c r="B2" s="29" t="s">
        <v>118</v>
      </c>
    </row>
    <row r="3" spans="1:2" ht="9.4499999999999993" customHeight="1" x14ac:dyDescent="0.3">
      <c r="A3" s="28"/>
      <c r="B3" s="28"/>
    </row>
    <row r="4" spans="1:2" ht="24" customHeight="1" x14ac:dyDescent="0.3">
      <c r="A4" s="30" t="s">
        <v>25</v>
      </c>
      <c r="B4" s="31" t="s">
        <v>117</v>
      </c>
    </row>
    <row r="5" spans="1:2" ht="24" customHeight="1" thickBot="1" x14ac:dyDescent="0.35">
      <c r="A5" s="30" t="s">
        <v>3</v>
      </c>
      <c r="B5" s="31" t="s">
        <v>116</v>
      </c>
    </row>
    <row r="6" spans="1:2" ht="24" customHeight="1" x14ac:dyDescent="0.3">
      <c r="A6" s="32" t="s">
        <v>58</v>
      </c>
      <c r="B6" s="33" t="s">
        <v>27</v>
      </c>
    </row>
    <row r="7" spans="1:2" ht="81.599999999999994" x14ac:dyDescent="0.3">
      <c r="A7" s="15" t="s">
        <v>67</v>
      </c>
      <c r="B7" s="26" t="s">
        <v>119</v>
      </c>
    </row>
    <row r="8" spans="1:2" ht="73.05" customHeight="1" x14ac:dyDescent="0.3">
      <c r="A8" s="15" t="s">
        <v>98</v>
      </c>
      <c r="B8" s="26">
        <v>8000</v>
      </c>
    </row>
    <row r="9" spans="1:2" ht="58.8" customHeight="1" x14ac:dyDescent="0.3">
      <c r="A9" s="15" t="s">
        <v>66</v>
      </c>
      <c r="B9" s="26" t="s">
        <v>120</v>
      </c>
    </row>
    <row r="10" spans="1:2" ht="18" customHeight="1" x14ac:dyDescent="0.3">
      <c r="A10" s="15" t="s">
        <v>29</v>
      </c>
      <c r="B10" s="26" t="s">
        <v>121</v>
      </c>
    </row>
    <row r="11" spans="1:2" ht="28.05" customHeight="1" x14ac:dyDescent="0.3">
      <c r="A11" s="15" t="s">
        <v>65</v>
      </c>
      <c r="B11" s="26" t="s">
        <v>122</v>
      </c>
    </row>
    <row r="12" spans="1:2" ht="18" customHeight="1" x14ac:dyDescent="0.3">
      <c r="A12" s="15" t="s">
        <v>64</v>
      </c>
      <c r="B12" s="26" t="s">
        <v>109</v>
      </c>
    </row>
    <row r="13" spans="1:2" ht="18" customHeight="1" x14ac:dyDescent="0.3">
      <c r="A13" s="15" t="s">
        <v>63</v>
      </c>
      <c r="B13" s="26" t="s">
        <v>123</v>
      </c>
    </row>
    <row r="14" spans="1:2" ht="18" customHeight="1" x14ac:dyDescent="0.3">
      <c r="A14" s="15" t="s">
        <v>96</v>
      </c>
      <c r="B14" s="26" t="s">
        <v>110</v>
      </c>
    </row>
    <row r="15" spans="1:2" ht="78" customHeight="1" x14ac:dyDescent="0.3">
      <c r="A15" s="15" t="s">
        <v>95</v>
      </c>
      <c r="B15" s="26" t="s">
        <v>124</v>
      </c>
    </row>
    <row r="16" spans="1:2" ht="27" customHeight="1" x14ac:dyDescent="0.3">
      <c r="A16" s="15" t="s">
        <v>31</v>
      </c>
      <c r="B16" s="26" t="s">
        <v>125</v>
      </c>
    </row>
    <row r="17" spans="1:2" ht="28.05" customHeight="1" x14ac:dyDescent="0.3">
      <c r="A17" s="15" t="s">
        <v>33</v>
      </c>
      <c r="B17" s="26" t="s">
        <v>94</v>
      </c>
    </row>
    <row r="18" spans="1:2" ht="18" customHeight="1" x14ac:dyDescent="0.3">
      <c r="A18" s="15" t="s">
        <v>35</v>
      </c>
      <c r="B18" s="26" t="s">
        <v>126</v>
      </c>
    </row>
    <row r="19" spans="1:2" ht="31.05" customHeight="1" x14ac:dyDescent="0.3">
      <c r="A19" s="15" t="s">
        <v>34</v>
      </c>
      <c r="B19" s="26" t="s">
        <v>113</v>
      </c>
    </row>
    <row r="20" spans="1:2" ht="18" customHeight="1" x14ac:dyDescent="0.3">
      <c r="A20" s="15" t="s">
        <v>62</v>
      </c>
      <c r="B20" s="26" t="s">
        <v>114</v>
      </c>
    </row>
    <row r="21" spans="1:2" ht="149.55000000000001" customHeight="1" x14ac:dyDescent="0.3">
      <c r="A21" s="15" t="s">
        <v>81</v>
      </c>
      <c r="B21" s="26" t="s">
        <v>80</v>
      </c>
    </row>
    <row r="22" spans="1:2" ht="167.55" customHeight="1" thickBot="1" x14ac:dyDescent="0.35">
      <c r="A22" s="15" t="s">
        <v>79</v>
      </c>
      <c r="B22" s="26" t="s">
        <v>78</v>
      </c>
    </row>
    <row r="23" spans="1:2" ht="31.8" customHeight="1" thickBot="1" x14ac:dyDescent="0.35">
      <c r="A23" s="65" t="s">
        <v>127</v>
      </c>
      <c r="B23" s="66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2024-11-21T11:04:13Z</dcterms:modified>
</cp:coreProperties>
</file>