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4\6341_eHealth\1_ArchivZD\05 Vysvětlení, doplnění a změny ZD\DI_1\"/>
    </mc:Choice>
  </mc:AlternateContent>
  <bookViews>
    <workbookView xWindow="-28920" yWindow="-120" windowWidth="29040" windowHeight="15720" tabRatio="733"/>
  </bookViews>
  <sheets>
    <sheet name="Archiv ZD" sheetId="11" r:id="rId1"/>
    <sheet name="Body_R" sheetId="12" r:id="rId2"/>
  </sheets>
  <externalReferences>
    <externalReference r:id="rId3"/>
    <externalReference r:id="rId4"/>
  </externalReferences>
  <definedNames>
    <definedName name="_xlnm._FilterDatabase" localSheetId="0" hidden="1">'Archiv ZD'!$A$1:$H$30</definedName>
    <definedName name="Metadatový_editor" localSheetId="0">'Archiv ZD'!#REF!</definedName>
    <definedName name="Metadatový_editor" localSheetId="1">'[1]tech.list_nepovinne_funkce-all'!$G$1:$G$2</definedName>
    <definedName name="Metadatový_editor">#REF!</definedName>
    <definedName name="_xlnm.Print_Titles" localSheetId="0">'Archiv ZD'!$7:$9</definedName>
    <definedName name="P1_" localSheetId="0">'Archiv ZD'!$G$1:$G$6</definedName>
    <definedName name="P1_" localSheetId="1">#REF!</definedName>
    <definedName name="P1_">#REF!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8" i="11" l="1"/>
  <c r="I60" i="11"/>
  <c r="I58" i="11"/>
  <c r="I45" i="11"/>
  <c r="I44" i="11"/>
  <c r="I37" i="11"/>
  <c r="B4" i="12" l="1"/>
  <c r="I72" i="11"/>
  <c r="I30" i="11"/>
  <c r="E7" i="12"/>
  <c r="C7" i="12" l="1"/>
  <c r="D7" i="12" s="1"/>
</calcChain>
</file>

<file path=xl/sharedStrings.xml><?xml version="1.0" encoding="utf-8"?>
<sst xmlns="http://schemas.openxmlformats.org/spreadsheetml/2006/main" count="350" uniqueCount="228">
  <si>
    <t>Kód požadavku</t>
  </si>
  <si>
    <t>ano</t>
  </si>
  <si>
    <t>Autentizace SSO KV</t>
  </si>
  <si>
    <t>N01</t>
  </si>
  <si>
    <t>Autorizace IDM</t>
  </si>
  <si>
    <t>N02</t>
  </si>
  <si>
    <t>Aplikační firewall BIG IP F5</t>
  </si>
  <si>
    <t>N03</t>
  </si>
  <si>
    <t>N04</t>
  </si>
  <si>
    <t>Platforma VMWARE</t>
  </si>
  <si>
    <t>N05</t>
  </si>
  <si>
    <t>N06</t>
  </si>
  <si>
    <t>N07</t>
  </si>
  <si>
    <t>N08</t>
  </si>
  <si>
    <t>Prohlížeče (Edge, Chrome, Firefox) a platformy (Win, Lin, Andr, Mac)</t>
  </si>
  <si>
    <t>N09</t>
  </si>
  <si>
    <t>N10</t>
  </si>
  <si>
    <t>N11</t>
  </si>
  <si>
    <t>Správa uživatelů, oprávnění a rolí</t>
  </si>
  <si>
    <t>N12</t>
  </si>
  <si>
    <t>Superadmin role s možností notifikací uživatelům s možnost přihlásit se na uživatele (pod jeho právy)</t>
  </si>
  <si>
    <t>N14</t>
  </si>
  <si>
    <t>Bezp. protokoly (HTTPS, SFTP, SSL)</t>
  </si>
  <si>
    <t>N16</t>
  </si>
  <si>
    <t xml:space="preserve">Multitenantnost a jednotná adm. správa (superadmin) </t>
  </si>
  <si>
    <t>N17</t>
  </si>
  <si>
    <t>N18</t>
  </si>
  <si>
    <t>N19</t>
  </si>
  <si>
    <t>Logování a historizace všech operací</t>
  </si>
  <si>
    <t>Integrace s jiný aplikacemi (přes API SOAP nebo REST)</t>
  </si>
  <si>
    <t>Zálohování a arch. za provozu</t>
  </si>
  <si>
    <t>Zálohování a arch. pracovníky z OI</t>
  </si>
  <si>
    <t>Licence pro dvě prostředí (PROD+TEST)</t>
  </si>
  <si>
    <t>Dokumentace v CZ (odborné věci možno v AJ)</t>
  </si>
  <si>
    <t>Kontext. nápověda v CZ</t>
  </si>
  <si>
    <t xml:space="preserve">Trvalé (perpetuální) licence </t>
  </si>
  <si>
    <t>Možnost vložení vrstvy nápovědy</t>
  </si>
  <si>
    <t>N13</t>
  </si>
  <si>
    <t>N20</t>
  </si>
  <si>
    <t>N21</t>
  </si>
  <si>
    <t>N22</t>
  </si>
  <si>
    <t>Typ požadavku</t>
  </si>
  <si>
    <t>P2</t>
  </si>
  <si>
    <t>R</t>
  </si>
  <si>
    <t>Formát (resp. standard) logů musí být v uvedených možnostech a to za účelem integrace na nástroj typu SIEM/log management</t>
  </si>
  <si>
    <t>ASW musí být schopen předávat vydefinované logy do SIEM nástroje, a to prostřednictvím alespoň jednoho z následujících protokolů/standardů: 
- syslog (RFC 5424), 
- MS Windows Event Log (vlastní umístění XPath pro informační aktivum), 
- W3C (pro MS IIS Web server), 
- Standardní apache web server logy, 
- SQL view, 
- MS SQL audit logy, 
- jiné (pouze na základě domluvy a po předchozím schválení), např.: json, plain-text line-oriented logy, xml</t>
  </si>
  <si>
    <t>ASW je plně provozuschopný na serverové virtualizační platformě VMWare.</t>
  </si>
  <si>
    <t>ASW je navržen tak, aby byla funkční pro všechny běžné prohlížeče (Edge, Chrome a Firefox) bez omezení klíčové funkčnosti. Běžně lze zobrazit v aktuálních verzích prohlížečů na platformách Windows, Linux, Android, Mac OS X i iOS.</t>
  </si>
  <si>
    <t>ASW obsahuje nástroj pro správu uživatelů a uživatelských oprávnění na bází typizovaných rolí.</t>
  </si>
  <si>
    <t>ASW je navržen tak aby primárně podporoval protokoly zabezpečené komunikace (např. TLS, HTTPS, SFTP apod.) , které splňují níže uvedené bezpečnostní požadavky na kryptografii.</t>
  </si>
  <si>
    <t>ASW podporuje multitenantní architektur - tj. schopnost sdílet stejnou aplikaci a/nebo výpočetní zdroje více uživatelskými subjekty ve vzájemně autonomním prostředí z pohledu subjektu uživatele (administrátor organizace). Současně musí být podporována jednotná administrátorská správa (superadmin) z pohledu dodavatele služby – TCK KV a taktéž musí být zajištěna jednotná a jednoznačná technologie zálohování celého prostředí.</t>
  </si>
  <si>
    <t>ASW podporuje kompletní logování a historizace všech operací prováděných ze strany uživatelů, integrovaných systémů a interních procesů systémů s vlivem na datový obsah a bezpečnost.</t>
  </si>
  <si>
    <t>Aktualizace ASW probíhá ve formě vzdálené aktualizace celého řešení bez nutnosti instalace komponent na koncových stanicích a bez nutnosti instalace na místě (on-site) v datovém centru kromě předem definovaných specifických situací.</t>
  </si>
  <si>
    <t>Vzdálená aktualizace bez nutnosti jakýchliv instalací na koncových zařízeních</t>
  </si>
  <si>
    <t>Průběžné zálohování a archivaci ASW je možno provádět za provozu aplikace, není požadováno zastavení systému.</t>
  </si>
  <si>
    <t>Zálohování a archivaci dat ASW je možno provádět interně určenými pracovníky KV (typicky odbor IT) bez součinnosti dodavatele</t>
  </si>
  <si>
    <t>Dokumentace k ASW je dodána v českém jazyce, přípustnou výjimkou je dokumentace ryze technického resp. systémového charakteru, kde je možné dodání dokumentace v jazyce anglickém.</t>
  </si>
  <si>
    <t>Součástí ASW je kontextová nápověda v českém jazyce</t>
  </si>
  <si>
    <t>Licence ASW je trvalá, časově neomezená</t>
  </si>
  <si>
    <t>ASW umožní pro své webové komponenty vložení kódu objednatele (typicky JavaScript) pro řízení vrstvy kontextové nápovědy (modelově https://productfruits.com/)</t>
  </si>
  <si>
    <t>Požadavky</t>
  </si>
  <si>
    <t>Pro ověření uživatele (autentizaci) je vyžadována integrace ASW na nástroje ověřování SSO KV = autentizační brána od firmy Aricoma (IAM Platfroma Aricoma ID, Access Management), která spravuje federaci Idp viz VysocinaID https://vysocinaid.kr-vysocina.cz.  Ověřovací prostředí KV poskytuje službu autentizační brány (protokoly SAML2), kde služba centrálně ověřuje uživatele proti identitním prostorům spravovaným KV (AD, lokální účty IDM atd.) Na bránu SSO KV se nasměruje uživatelské přihlášení prostřednictvím https a výsledek ověření  SSO KV vrátí ASW. Pokud systém poskytuje odkazy na své konkrétní objekty z externího prostředí (typicky link v emailové notifikaci) je nutné zabezpečit automatické směřování uživatele na tento objekt i v případě nutnosti přihlášení uživatele.</t>
  </si>
  <si>
    <t>ASW si synchronizuje data přes API IAM Platfroma Aricoma ID. Pro získání oprávněn uživatelů ASW (autorizace) je provedena autorizace proti databází uživatelských oprávnění na identity management KV (IDM). Databáze uživatelských oprávnění má vystaveno uživatelské rozhraní (API) ve formě web služeb SOAP (WS). ASW získává profil daného uživatele včetně oprávnění (rolí) prostřednictvím API na IDM KV, ukládá tyto parametry do svého interního nástroje správy uživatelů a v proceduře autorizace přiděluje na základě úspěšné autorizace  příslušná oprávnění.</t>
  </si>
  <si>
    <t>Příloha č. 1 zadávací dokumentace</t>
  </si>
  <si>
    <t>Dodavatel (obchodní název):</t>
  </si>
  <si>
    <t>Vyplní dodavatel obchodní název</t>
  </si>
  <si>
    <t>Nabízené řešení: název produktu</t>
  </si>
  <si>
    <t>Vyplní dodavatel  název nabízeného produktu</t>
  </si>
  <si>
    <t xml:space="preserve">Technický list: splnění povinných (typ "P1" a "P2") a nepovinných (typ "R") funkčních požadavků </t>
  </si>
  <si>
    <t>ne</t>
  </si>
  <si>
    <t>Splnění funkcionalit typu "R"</t>
  </si>
  <si>
    <t>Dodavatel:</t>
  </si>
  <si>
    <t>Část VZ</t>
  </si>
  <si>
    <t>Celkový počet funkcionalit "R"</t>
  </si>
  <si>
    <t>Nabízený počet splněných R</t>
  </si>
  <si>
    <t>Bodové hodnocení</t>
  </si>
  <si>
    <t>kontrolní součty</t>
  </si>
  <si>
    <t>Tabulka má pouze informativní charakter</t>
  </si>
  <si>
    <t>Popis nabízeného způsobu splnění povinných (P1 a P2) / nepovinných funkčních požadavků (R), kde dodavatel uvedl "ano"</t>
  </si>
  <si>
    <t>Podmínky a pokyny pro vyplnění:</t>
  </si>
  <si>
    <t>Dodavatel vyplní zeleně podbarvená pole, tj.:</t>
  </si>
  <si>
    <t>Identifikaci dodavatele, obchodní název a právní formu</t>
  </si>
  <si>
    <t>U každéo požadavku, vč.  požadavků typu "R" dodavatel vybere ze seznamu ano / ne, tj. zda funkcionalitu splňuje nebo ne.</t>
  </si>
  <si>
    <t>U nepovinných požadavků typu "R" dodavatel garantuje splnění požadavku, pokud uvede "ano", a to  v době ukončení implementace</t>
  </si>
  <si>
    <t>U všech požadavků, vč. typu "R"  v případě, že dodavatel nevybere ze seznamu žádnou možnost (ano/ne) má se zato, že nabídka požadavek (funkcionalitu) nesplňuje. Právo zadavatele dle § 46 ZzVZ není tímto dotčeno.</t>
  </si>
  <si>
    <t>V případě, že velikost buňky nebude stačit na popis nabízeného způsobu splnění požadavku (funkcionality), přiloží dodavatel k technickému listu popis ve zvláštním souboru s uvedením kódu požadavku.</t>
  </si>
  <si>
    <t>Název - identifikace nabízeného produktu, IS - aplikace</t>
  </si>
  <si>
    <t>Ve sloupci "Popis…." je dodavatel u každého řádku (tj. typ P1, P2, R), kde u požadavku uvedl či je uvedeno "ano", povinen popsat, jakým způsobem požadavek splňuje</t>
  </si>
  <si>
    <t>Popis všech požadavků (funkcionalit) je uveden v příloze č. 1 zadávací dokumentace . Popis požadavku v této tabulce může být pouze orientační (zkrácený)</t>
  </si>
  <si>
    <t>Popis požadavku</t>
  </si>
  <si>
    <t>Počet splněných požadavků typu "R"= ano (pro účely hodnocení nabídky)</t>
  </si>
  <si>
    <t>Etapa</t>
  </si>
  <si>
    <t>A1</t>
  </si>
  <si>
    <t>A2</t>
  </si>
  <si>
    <t>A3</t>
  </si>
  <si>
    <t>A4</t>
  </si>
  <si>
    <t>A5</t>
  </si>
  <si>
    <t>A6</t>
  </si>
  <si>
    <t>A7</t>
  </si>
  <si>
    <t>A8</t>
  </si>
  <si>
    <t>A9</t>
  </si>
  <si>
    <t>A10</t>
  </si>
  <si>
    <t>A11</t>
  </si>
  <si>
    <t>A12</t>
  </si>
  <si>
    <t>A13.1</t>
  </si>
  <si>
    <t>A13.2</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</si>
  <si>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</si>
  <si>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</si>
  <si>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</si>
  <si>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</si>
  <si>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</si>
  <si>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</si>
  <si>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</si>
  <si>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</si>
  <si>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</si>
  <si>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</si>
  <si>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</si>
  <si>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</si>
  <si>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</si>
  <si>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</si>
  <si>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</si>
  <si>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</si>
  <si>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</si>
  <si>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</si>
  <si>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</si>
  <si>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</si>
  <si>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</si>
  <si>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</si>
  <si>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</si>
  <si>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</si>
  <si>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</si>
  <si>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</si>
  <si>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</si>
  <si>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P1</t>
  </si>
  <si>
    <t>E1</t>
  </si>
  <si>
    <t>E2</t>
  </si>
  <si>
    <t>Dodané řešení umožní prostřednictvím webového uživatelského rozhraní definovat základní nastavení prostředí organizace (tenantu) včetně klasifikace dokumentů, integračních rozhraní, retenčních a skartačních pravidel, oddělených složek/oblastí (repozitářů), místa uložení (storage) s možností definice přístupů pro různé skupiny uživatelů vůči různý skupinám dokumentů</t>
  </si>
  <si>
    <t>Ukládání a zpřístupňování zdravotnické dokumentace ve formě textových, grafických, audiovizuálních, digitálních nebo jiných obdobných záznamů.</t>
  </si>
  <si>
    <t>Archivace textové i obrazové dokumentace ve formátu (dat uložených v PACSu typicky ve formátu DICOM; zvukové nahrávky, videonahrávky)</t>
  </si>
  <si>
    <t>Podpora komunikačních protokolů DASTA a HL7 (CDA i FHIR R4) včetně uložení (archivace) a zpřístupnění dokumentů v těchto formátech</t>
  </si>
  <si>
    <t>Vstupní a výstupní rozhraní v souladu s Národním standardem pro elektronické systémy spisové služby (ERMS)</t>
  </si>
  <si>
    <t>Scénáře automatické transformace dokumentů (změny formátu) k zajištění dlouhodobého uložení a čitelnosti dokumentů.</t>
  </si>
  <si>
    <t>Skartace na základě metadat určují životnost dokumentu a termín jeho skartace. Protokoly o uskutečněných skartacích.</t>
  </si>
  <si>
    <t>Automatické vyhodnocování skartační lhůty na uložených dokumentech. Po uplynutí skartační lhůty musí vyhotovit seznam relevantních dokumentů, které nabídne oprávněnému uživateli ke skartaci. Uživatel může dokumenty smazat nebo jim prodloužit skartační lhůtu. Skartační protokol musí být automaticky uchováván. Skartací je myšleno mazání dokumentů na úrovni důvěryhodného elektronického archivu.</t>
  </si>
  <si>
    <t>Nástroj na zobrazení/prohlížení/renderování zdravotnické dokumentace uložených ve formátech DASTA a HL7 (CDA i FHIR) - implementace národního referečního zobrazováního nástroje MZ (v případě jeho nedostupnosti není požadována dodávka vlastního řešení)</t>
  </si>
  <si>
    <t>Nástroj pro kontrolu formátů uložených dokumentů (minimálně analýza verze PDF) a analýzu formy el. podpisu nebo pečeti dokumentu (LTV, nonLTV, platnost certifikátu) s možností definice pravidel příjmu dokumentů dle formátu a podpisu.</t>
  </si>
  <si>
    <t>Proces automatické kontroly platnost systémového certifikátu časového razítka, před jeho expirací; automatická kontrola integrity dokumentu, stažení CRL vybraných certifikačních autorit a jejich, kořenových certifikátů, uložení informace o ověření, přidání aktuálního časového razítka a opětovné uložení do archivu.</t>
  </si>
  <si>
    <t>Auditování a logování provozu jednotlivých prvků systému a možnost vyhodnocování min. 2 roky zpětně a to včetně manipulace s uloženými objekty, činnosti uživatelů a integrovaných systémů</t>
  </si>
  <si>
    <t>Logování v souladu s doporučením IHE profilu ATNA</t>
  </si>
  <si>
    <t xml:space="preserve">Podpora provozu s vysokou dostupností v režimu active-pasive ve dvou datacentrech (TCK, DC NemJi) </t>
  </si>
  <si>
    <t xml:space="preserve">Pro ověření uživatele (autentizaci) je vyžadována integrace na nástroje ověřování SSO KV = autentizační brána Authgate od společnosti Autocont (AC Identita), která spravuje federaci Idp viz VysocinaID https://vysocinaid.kr-vysocina.cz   Ověřovací prostředí poskytuje službu autentizační brány (protokoly SAML2 a OpenID Connect/OIDC/), kde služba centrálně ověřuje uživatele proti identitním prostorům. </t>
  </si>
  <si>
    <t>Podpora autorizace IDM AC Identita. Pro získání oprávnění uživatelů je provedena autorizace proti databází uživatelských oprávnění na identity management KV (IDM). Databáze uživatelských oprávnění má vystaveno uživatelské rozhraní (API) ve formě web služeb SOAP (WS). Systém získává profil daného uživatele včetně oprávnění (rolí) prostřednictvím API na IDM KV, ukládá tyto parametry do svého interního nástroje správy uživatelů a v proceduře autorizace přiděluje na základě úspěšné autorizace  příslušná oprávnění.</t>
  </si>
  <si>
    <t>Součástí implementace bude i testovací prostředí archivu</t>
  </si>
  <si>
    <t xml:space="preserve">Integrace s eMedocs - za účelem předání uložené ZD dalším poskytovatelům zdrav. služeb a za účelem předání dat pro pacienta prostřednictvím NCPeH (www.nixzd.cz), Portálu občana (obcan.gov.cz), EZ-Karty a pro další afinitní domény. </t>
  </si>
  <si>
    <t>Vlastní systém identifikace (číslování pomocí OID) uložených dokumentů a hlášení jejich existence do registru (indexu) zdravotnické dokumentace do příslušného indexu afinitních domén (minimálně eMedDocS). Možnost parametrického nastavení funkce (včetně možnosti přebírání OID z integrovaného provozního systému) per tenant a repozitář.</t>
  </si>
  <si>
    <t>Nástroj pro automatické pečetění dokumentů na vstupu per tentant a repozitář pomocí funkcí pečeť jako služba. Možno řešit samostatnou licencí per tenant. V nabídce indikativně naceněno pro 2 tenanty.</t>
  </si>
  <si>
    <t>Funkce archivních časových razítek (ATSA)</t>
  </si>
  <si>
    <t>Napojení systému logů na logovací nástroje typu SIEM/LogManager per tenant</t>
  </si>
  <si>
    <t>Dokumentované (OpenAPI/SWAGGER nebo obdoba) REST API pro obsluhu řešení ze strany jiných integrovaných systém jak pro uložení tak získání dokumentů včetně podpory vyhledávání dokumentů minimálně dle OID, RID a čísla pojištěnce.</t>
  </si>
  <si>
    <t>Funkce jednoznačného URL (linku) pro získání/zobrazení daného dokumentu</t>
  </si>
  <si>
    <t xml:space="preserve">Nástroj pro provedení autorizované konverze listinných dokumentů na digitální. </t>
  </si>
  <si>
    <t xml:space="preserve">Funkčnost celého řešení bez dostupnosti veřejného internetu jen v prostředí sítí ROWANet a CMS </t>
  </si>
  <si>
    <t xml:space="preserve"> Využití národní repozitářové platformy (NRP)</t>
  </si>
  <si>
    <t>Uživatelské rozhraní (UI) pro uložení a získání dat do/z archivu.</t>
  </si>
  <si>
    <t>Online statistiky využití archivu - počty spotřebovaných  časových razítek, počty objektů, počty typů dokumentů, využitá kapacita;  za období i na tenant; grafické i tabulkové výstupy.</t>
  </si>
  <si>
    <t>Podpora IHE profilů pro uložení a získání dat XDS, XCA a XDR</t>
  </si>
  <si>
    <t>Řešení pro automatickou obnovu certifikátů (protokol ACME a obdobné)</t>
  </si>
  <si>
    <t>Funkce zotavení z chyb nedostupnosti služeb typu CA (nedostupná časová autorita, nedostupný seznam odvolaných certifikátů, nedostupná CA, SMTP server)  typicky vytvořením fronty požadavků pro následné automatické odbavení po obnově dostupnosti služby</t>
  </si>
  <si>
    <t xml:space="preserve">Nástroj hromadné změny skartační lhůty uložených dokumentů.  </t>
  </si>
  <si>
    <t>Funkce prodlužování platnosti (autenticity) dokumentu přerazítkováváním časovými razítky na konci platnosti.</t>
  </si>
  <si>
    <t>Funkce identifikace dokumentů (typicky hashovacími funkcemi) pro zamezení jejich duplicitnímu výskytu</t>
  </si>
  <si>
    <r>
      <t xml:space="preserve">Zajištění interoperability archivu dle doporučení </t>
    </r>
    <r>
      <rPr>
        <sz val="11"/>
        <color rgb="FF1155CC"/>
        <rFont val="Arial"/>
        <family val="2"/>
        <charset val="238"/>
      </rPr>
      <t>https://www.dilcis.eu/</t>
    </r>
    <r>
      <rPr>
        <sz val="11"/>
        <color theme="1"/>
        <rFont val="Arial"/>
        <family val="2"/>
        <charset val="238"/>
      </rPr>
      <t xml:space="preserve"> pro zdravotní záznamy - </t>
    </r>
    <r>
      <rPr>
        <sz val="11"/>
        <color rgb="FF1155CC"/>
        <rFont val="Arial"/>
        <family val="2"/>
        <charset val="238"/>
      </rPr>
      <t>https://www.dilcis.eu/content-types/cits-ehealth1-patient-medical-records</t>
    </r>
    <r>
      <rPr>
        <sz val="11"/>
        <color theme="1"/>
        <rFont val="Arial"/>
        <family val="2"/>
        <charset val="238"/>
      </rPr>
      <t xml:space="preserve"> </t>
    </r>
  </si>
  <si>
    <t xml:space="preserve">Všechny použité kryptografické funkce, algoritmy a prostředky musí být v souladu s Doporučením v oblasti kryptografických prostředků v aktuálním znění, které vydává Národní úřad pro kybernetickou a informační bezpečnost, a to tak, že musí být použity pouze schválené, nikoliv dosluhující kryptografické prostředky. </t>
  </si>
  <si>
    <t>Aplikace "Archiv ZD"</t>
  </si>
  <si>
    <t>Webové uživatelské rozhraní</t>
  </si>
  <si>
    <t>Ukládání a zpřístupnění dokumentace</t>
  </si>
  <si>
    <t>Archivace dokumentace dle formátů</t>
  </si>
  <si>
    <t>Podpora komunikačních protokolů</t>
  </si>
  <si>
    <t>Vstupní a výstupní rozhraní</t>
  </si>
  <si>
    <t>Scénáře automatické transformace dokumentů</t>
  </si>
  <si>
    <t>Možnost hledání</t>
  </si>
  <si>
    <t>Možnost vyhledání a získání uložené dokumentace dle identifikace pacienta (identifikace dle čísla pojištěnce a resortním identifikátorem pacienta) a to jak ve webovém frontendu (tam včetně zobrazení) tak v prostřednictvím API. Včetně možnosti vyhledat dokumentaci a zpřístupnit data (formou archivní zápůjčky); zaznamenat tyto úkony do dokumentace a opět dokumentaci uložit.</t>
  </si>
  <si>
    <t>Skartace na základě metadat</t>
  </si>
  <si>
    <t>Automatické vyhodnocení skartační lhůty</t>
  </si>
  <si>
    <t>Nástroj zobrazení dokumentace</t>
  </si>
  <si>
    <t>Nástroj kontroly formátů</t>
  </si>
  <si>
    <t>Proces auto kontroly platnosti certifikátu</t>
  </si>
  <si>
    <t>Auditování a logování provozu prků systému</t>
  </si>
  <si>
    <t>Logování v souladu IHE / ATNA</t>
  </si>
  <si>
    <t>Interoperabilita archivu</t>
  </si>
  <si>
    <t>Podpora provozu active-pasive</t>
  </si>
  <si>
    <t xml:space="preserve">Autentizace </t>
  </si>
  <si>
    <t>Podpora autorizace</t>
  </si>
  <si>
    <t>Test prostředí</t>
  </si>
  <si>
    <t>Itegrace s eMedocs</t>
  </si>
  <si>
    <t>Systém identifikace dokumentů</t>
  </si>
  <si>
    <t>Nástroj pečetění</t>
  </si>
  <si>
    <t>Nástroj podepisování</t>
  </si>
  <si>
    <t>Funkce časových razítek</t>
  </si>
  <si>
    <t>Napojení SIEM</t>
  </si>
  <si>
    <t>Dokumentované REST API</t>
  </si>
  <si>
    <t>Funkce jednoznačného URL</t>
  </si>
  <si>
    <t>Nástroj konverze</t>
  </si>
  <si>
    <t>Funkčnost v síti ROWANet a CMS</t>
  </si>
  <si>
    <t>Repozitářová platforma NRP</t>
  </si>
  <si>
    <t>Uživatelské rozhraní</t>
  </si>
  <si>
    <t>Online statistiky</t>
  </si>
  <si>
    <t>Podpora IHE profilů</t>
  </si>
  <si>
    <t>Automatická obnova certifikátů</t>
  </si>
  <si>
    <t>Funkce zotavení chyb</t>
  </si>
  <si>
    <t>Nástroj hromadné změny skartační lhůty</t>
  </si>
  <si>
    <t>Funkce prodlužování platnosti</t>
  </si>
  <si>
    <t>Funkce identifikace dokumentů</t>
  </si>
  <si>
    <t>Kryptografické funkce</t>
  </si>
  <si>
    <t>REST API systému musí podporovat autentizovaná i autorizovaná volání rozhraní</t>
  </si>
  <si>
    <t>Dodání provozně bezpečnostní dokumentace minimálně v rozsahu - viz plný text příloha č. 1 - technické podmínky</t>
  </si>
  <si>
    <t>Podpora rozhraní REST API</t>
  </si>
  <si>
    <t>Veřejná zakázka:  Archiv elektronické zdravotnické dokumentace Kraje Vysočina</t>
  </si>
  <si>
    <r>
      <rPr>
        <b/>
        <sz val="11"/>
        <color theme="1"/>
        <rFont val="Arial"/>
        <family val="2"/>
        <charset val="238"/>
      </rPr>
      <t>Poznámky / Legenda typů požadavků:</t>
    </r>
    <r>
      <rPr>
        <sz val="11"/>
        <color theme="1"/>
        <rFont val="Arial"/>
        <family val="2"/>
        <charset val="238"/>
      </rPr>
      <t xml:space="preserve">
P1=Povinné - musí splňovat nejpozději v době podání nabídky (jejich předvedení může být ze strany zadavatele požadováno v průběhu zadávacího řízení) 
P2=Povinné - může být dostupné až v době dokončení implementace
R=Rozšiřující požadavky jsou nepovinné a závazek jejich naplnění v době ukončení implementace bude hodnocen jako kvalitativní výhoda (v rámci hodnocení nabídky v procesu veřejné zakázky)
N=Nepožaduje se</t>
    </r>
  </si>
  <si>
    <t>Etapa E1 - do 6ti měsíců od podpisu smlouvy</t>
  </si>
  <si>
    <t>Etapa E2 - do 18ti měsíců od podpisu smlouvy</t>
  </si>
  <si>
    <t>ASW musí být plně funkční přes napojení na aplikační firewall BIG IP F5 tzn. aplikace musí být schopná plného fungování za aplikačním firewallem, který odděluje uživatele od aplikace a to včetně inspekce HTTPS provozu; implementace mechamismu automatické obnovy certifikátů z interní CA</t>
  </si>
  <si>
    <t>Webová aplikace</t>
  </si>
  <si>
    <t>Z hlediska technologie ASW jsou požadované webové aplikace typu lehký klient, umožňující pracovat bez instalace dodatečných doplňků s vyjímkou nástrojů souvisejících s el. podepisováním.</t>
  </si>
  <si>
    <t>ASW umožní pro roli superadmina následující funkčnost:
- zadávání notifikací s povinností potvrzení uživatele (pro všechny uživatele např. info o odstávce, nových funkcionalitách celého řešení, centrální podpory apod.)
- přístup do dat všech organizací (tenantů) včetně možnosti přihlásit se v zástupu za uživatele jakékoliv organizace (tento stav přihlášení za jiného uživatele logovat/historizovat)</t>
  </si>
  <si>
    <t>Aplikace poskytuje API pro zajištění systémové integrace na další IS. Preferovaný způsob integrace s ostatními aplikacemi je využití technologie SOAP (web služby WS) nebo REST (HTTPS). Výměna dat pomocí těchto integračních vazeb nesmí proběhnout bez předchozí autentizace a autorizace.</t>
  </si>
  <si>
    <t>V rámci dodávky licencí je požadováno dodání 2 prostředí (produkční a testovací).</t>
  </si>
  <si>
    <t>Nástroj pro dodatečné uživatelské el. podepisování (PDF, LTV kvalifikovaný el. podpis) a časové razítkování zdravotnické dokumentace pro organizace kde není provozní systém vybaven těmito nástroji. Možno řešit samostatnou licencí per tenant.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</si>
</sst>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238"/>
      <scheme val="minor"/>
    </font>
    <font>
      <sz val="11"/>
      <color theme="1"/>
      <name val="Arial"/>
      <family val="2"/>
      <charset val="238"/>
    </font>
    <font>
      <sz val="11"/>
      <name val="Arial"/>
      <family val="2"/>
      <charset val="238"/>
    </font>
    <font>
      <b/>
      <sz val="11"/>
      <name val="Arial"/>
      <family val="2"/>
      <charset val="238"/>
    </font>
    <font>
      <b/>
      <sz val="11"/>
      <color theme="1"/>
      <name val="Arial"/>
      <family val="2"/>
      <charset val="238"/>
    </font>
    <font>
      <sz val="11"/>
      <color theme="0"/>
      <name val="Arial"/>
      <family val="2"/>
      <charset val="238"/>
    </font>
    <font>
      <sz val="8"/>
      <name val="Calibri"/>
      <family val="2"/>
      <charset val="238"/>
      <scheme val="minor"/>
    </font>
    <font>
      <sz val="11"/>
      <color rgb="FF000000"/>
      <name val="Arial"/>
      <family val="2"/>
      <charset val="238"/>
    </font>
    <font>
      <sz val="11"/>
      <color rgb="FFFF0000"/>
      <name val="Arial"/>
      <family val="2"/>
      <charset val="238"/>
    </font>
    <font>
      <i/>
      <sz val="11"/>
      <color theme="1"/>
      <name val="Arial"/>
      <family val="2"/>
      <charset val="238"/>
    </font>
    <font>
      <sz val="12"/>
      <color rgb="FF040C28"/>
      <name val="Arial"/>
      <family val="2"/>
      <charset val="238"/>
    </font>
    <font>
      <sz val="10"/>
      <color rgb="FF040C28"/>
      <name val="Arial"/>
      <family val="2"/>
      <charset val="238"/>
    </font>
    <font>
      <b/>
      <u/>
      <sz val="11"/>
      <name val="Arial"/>
      <family val="2"/>
      <charset val="238"/>
    </font>
    <font>
      <sz val="11"/>
      <color rgb="FF1155CC"/>
      <name val="Arial"/>
      <family val="2"/>
      <charset val="238"/>
    </font>
    <font>
      <u/>
      <sz val="11"/>
      <color theme="10"/>
      <name val="Calibri"/>
      <family val="2"/>
      <charset val="238"/>
      <scheme val="minor"/>
    </font>
  </fonts>
  <fills count="11">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67">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1" fillId="0" borderId="0" xfId="0" applyFont="1" applyFill="1" applyBorder="1" applyAlignment="1">
      <alignment horizontal="center" vertical="center"/>
    </xf>
    <xf numFmtId="0" fontId="1" fillId="0" borderId="0" xfId="0" applyFont="1" applyFill="1" applyBorder="1"/>
    <xf numFmtId="0" fontId="1" fillId="0" borderId="0" xfId="0" applyFont="1" applyFill="1" applyBorder="1" applyAlignment="1">
      <alignment horizontal="left" vertical="center" wrapText="1" shrinkToFit="1"/>
    </xf>
    <xf numFmtId="0" fontId="4" fillId="0" borderId="0" xfId="0" applyFont="1"/>
    <xf numFmtId="0" fontId="4" fillId="3" borderId="2" xfId="0" applyFont="1" applyFill="1" applyBorder="1" applyAlignment="1"/>
    <xf numFmtId="0" fontId="4" fillId="3" borderId="6" xfId="0" applyFont="1" applyFill="1" applyBorder="1" applyAlignment="1"/>
    <xf numFmtId="0" fontId="4" fillId="3" borderId="7" xfId="0" applyFont="1" applyFill="1" applyBorder="1" applyAlignment="1"/>
    <xf numFmtId="0" fontId="4" fillId="3" borderId="2" xfId="0" applyFont="1" applyFill="1" applyBorder="1" applyAlignment="1">
      <alignment horizontal="left"/>
    </xf>
    <xf numFmtId="0" fontId="4" fillId="3" borderId="6" xfId="0" applyFont="1" applyFill="1" applyBorder="1" applyAlignment="1">
      <alignment horizontal="left"/>
    </xf>
    <xf numFmtId="0" fontId="4" fillId="3" borderId="7" xfId="0" applyFont="1" applyFill="1" applyBorder="1" applyAlignment="1">
      <alignment horizontal="left"/>
    </xf>
    <xf numFmtId="0" fontId="1" fillId="3" borderId="3" xfId="0" applyFont="1" applyFill="1" applyBorder="1" applyAlignment="1">
      <alignment horizontal="center" vertical="center"/>
    </xf>
    <xf numFmtId="0" fontId="8" fillId="0" borderId="0" xfId="0" applyFont="1"/>
    <xf numFmtId="0" fontId="1" fillId="6" borderId="2" xfId="0" applyFont="1" applyFill="1" applyBorder="1" applyAlignment="1">
      <alignment horizontal="left" vertical="center" wrapText="1" shrinkToFit="1"/>
    </xf>
    <xf numFmtId="0" fontId="1" fillId="7" borderId="3" xfId="0" applyFont="1" applyFill="1" applyBorder="1" applyAlignment="1">
      <alignment horizontal="center" vertical="center"/>
    </xf>
    <xf numFmtId="0" fontId="4" fillId="8" borderId="0" xfId="0" applyNumberFormat="1" applyFont="1" applyFill="1" applyAlignment="1"/>
    <xf numFmtId="0" fontId="1" fillId="8" borderId="0" xfId="0" applyFont="1" applyFill="1"/>
    <xf numFmtId="0" fontId="4" fillId="8" borderId="0" xfId="0" applyNumberFormat="1" applyFont="1" applyFill="1" applyAlignment="1">
      <alignment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0" fontId="1" fillId="3" borderId="11" xfId="0" applyFont="1" applyFill="1" applyBorder="1"/>
    <xf numFmtId="0" fontId="10" fillId="0" borderId="1" xfId="0" applyFont="1" applyBorder="1"/>
    <xf numFmtId="1" fontId="1" fillId="9" borderId="1" xfId="0" applyNumberFormat="1" applyFont="1" applyFill="1" applyBorder="1"/>
    <xf numFmtId="2" fontId="1" fillId="5" borderId="12" xfId="0" applyNumberFormat="1" applyFont="1" applyFill="1" applyBorder="1"/>
    <xf numFmtId="0" fontId="9" fillId="0" borderId="0" xfId="0" applyFont="1"/>
    <xf numFmtId="0" fontId="11" fillId="0" borderId="0" xfId="0" applyFont="1"/>
    <xf numFmtId="0" fontId="1" fillId="3" borderId="1" xfId="0" applyFont="1" applyFill="1" applyBorder="1" applyAlignment="1">
      <alignment wrapText="1"/>
    </xf>
    <xf numFmtId="0" fontId="1" fillId="3" borderId="3" xfId="0" applyFont="1" applyFill="1" applyBorder="1" applyAlignment="1">
      <alignment wrapText="1"/>
    </xf>
    <xf numFmtId="0" fontId="12" fillId="0" borderId="0" xfId="0" applyFont="1"/>
    <xf numFmtId="0" fontId="4" fillId="3" borderId="6" xfId="0" applyFont="1" applyFill="1" applyBorder="1" applyAlignment="1">
      <alignment horizontal="right" vertical="top"/>
    </xf>
    <xf numFmtId="0" fontId="4" fillId="2" borderId="5" xfId="0" applyFont="1" applyFill="1" applyBorder="1" applyAlignment="1">
      <alignment horizontal="center" vertical="center" wrapText="1" shrinkToFit="1"/>
    </xf>
    <xf numFmtId="0" fontId="4" fillId="2" borderId="4" xfId="0" applyFont="1" applyFill="1" applyBorder="1" applyAlignment="1">
      <alignment horizontal="center" vertical="center" textRotation="90" wrapText="1"/>
    </xf>
    <xf numFmtId="0" fontId="4" fillId="4" borderId="4" xfId="0" applyFont="1" applyFill="1" applyBorder="1" applyAlignment="1">
      <alignment horizontal="center" vertical="center" textRotation="90" wrapText="1"/>
    </xf>
    <xf numFmtId="0" fontId="1" fillId="0" borderId="0" xfId="0" applyFont="1" applyAlignment="1">
      <alignment horizontal="left" wrapText="1"/>
    </xf>
    <xf numFmtId="0" fontId="1" fillId="6" borderId="14" xfId="0" applyFont="1" applyFill="1" applyBorder="1" applyAlignment="1">
      <alignment horizontal="left" vertical="center" wrapText="1" shrinkToFit="1"/>
    </xf>
    <xf numFmtId="0" fontId="1" fillId="6" borderId="2" xfId="0" applyFont="1" applyFill="1" applyBorder="1" applyAlignment="1">
      <alignment vertical="center" wrapText="1" shrinkToFit="1"/>
    </xf>
    <xf numFmtId="0" fontId="0" fillId="6" borderId="2" xfId="0" applyFill="1" applyBorder="1" applyAlignment="1">
      <alignment vertical="center" wrapText="1" shrinkToFit="1"/>
    </xf>
    <xf numFmtId="0" fontId="1" fillId="3" borderId="15" xfId="0" applyFont="1" applyFill="1" applyBorder="1" applyAlignment="1">
      <alignment horizontal="center" vertical="center"/>
    </xf>
    <xf numFmtId="0" fontId="1" fillId="3" borderId="7" xfId="0" applyFont="1" applyFill="1" applyBorder="1" applyAlignment="1">
      <alignment wrapText="1"/>
    </xf>
    <xf numFmtId="0" fontId="3" fillId="5" borderId="1" xfId="0" applyFont="1" applyFill="1" applyBorder="1"/>
    <xf numFmtId="0" fontId="1" fillId="10" borderId="3" xfId="0" applyFont="1" applyFill="1" applyBorder="1" applyAlignment="1">
      <alignment horizontal="center" vertical="center"/>
    </xf>
    <xf numFmtId="0" fontId="1" fillId="6" borderId="3" xfId="0" applyFont="1" applyFill="1" applyBorder="1" applyAlignment="1">
      <alignment horizontal="left" vertical="center" wrapText="1" shrinkToFit="1"/>
    </xf>
    <xf numFmtId="0" fontId="1" fillId="6" borderId="3" xfId="0" applyFont="1" applyFill="1" applyBorder="1" applyAlignment="1">
      <alignment horizontal="center" vertical="center"/>
    </xf>
    <xf numFmtId="0" fontId="1" fillId="6" borderId="1" xfId="0" applyFont="1" applyFill="1" applyBorder="1" applyAlignment="1">
      <alignment horizontal="left" vertical="center" wrapText="1" shrinkToFit="1"/>
    </xf>
    <xf numFmtId="0" fontId="1" fillId="6" borderId="1" xfId="0" applyFont="1" applyFill="1" applyBorder="1" applyAlignment="1">
      <alignment horizontal="center" vertical="center" wrapText="1"/>
    </xf>
    <xf numFmtId="49" fontId="1" fillId="6" borderId="3" xfId="0" applyNumberFormat="1" applyFont="1" applyFill="1" applyBorder="1" applyAlignment="1">
      <alignment wrapText="1" shrinkToFit="1"/>
    </xf>
    <xf numFmtId="49" fontId="1" fillId="6" borderId="1" xfId="0" applyNumberFormat="1" applyFont="1" applyFill="1" applyBorder="1" applyAlignment="1">
      <alignment wrapText="1"/>
    </xf>
    <xf numFmtId="49" fontId="7" fillId="6" borderId="1" xfId="0" applyNumberFormat="1" applyFont="1" applyFill="1" applyBorder="1" applyAlignment="1">
      <alignment wrapText="1"/>
    </xf>
    <xf numFmtId="0" fontId="1" fillId="6" borderId="1" xfId="0" applyFont="1" applyFill="1" applyBorder="1" applyAlignment="1">
      <alignment vertical="center" wrapText="1"/>
    </xf>
    <xf numFmtId="0" fontId="2" fillId="6" borderId="1" xfId="1" applyFont="1" applyFill="1" applyBorder="1" applyAlignment="1">
      <alignment vertical="center" wrapText="1"/>
    </xf>
    <xf numFmtId="0" fontId="1" fillId="6" borderId="1" xfId="0" applyFont="1" applyFill="1" applyBorder="1" applyAlignment="1">
      <alignment horizontal="justify" vertical="center" wrapText="1"/>
    </xf>
    <xf numFmtId="0" fontId="4" fillId="2" borderId="10" xfId="0" applyFont="1" applyFill="1" applyBorder="1" applyAlignment="1">
      <alignment horizontal="center" vertical="center" wrapText="1" shrinkToFit="1"/>
    </xf>
    <xf numFmtId="0" fontId="4" fillId="2" borderId="13" xfId="0" applyFont="1" applyFill="1" applyBorder="1" applyAlignment="1">
      <alignment horizontal="center" vertical="center" wrapText="1" shrinkToFit="1"/>
    </xf>
    <xf numFmtId="0" fontId="1" fillId="0" borderId="0" xfId="0" applyFont="1" applyAlignment="1">
      <alignment horizontal="left" wrapText="1"/>
    </xf>
    <xf numFmtId="0" fontId="1" fillId="5" borderId="3" xfId="0" applyFont="1" applyFill="1" applyBorder="1" applyAlignment="1">
      <alignment horizontal="left"/>
    </xf>
    <xf numFmtId="0" fontId="1" fillId="5" borderId="1" xfId="0" applyFont="1" applyFill="1" applyBorder="1" applyAlignment="1">
      <alignment horizontal="left"/>
    </xf>
    <xf numFmtId="0" fontId="4" fillId="2" borderId="9" xfId="0" applyFont="1" applyFill="1" applyBorder="1" applyAlignment="1">
      <alignment horizontal="center" vertical="center" wrapText="1" shrinkToFit="1"/>
    </xf>
    <xf numFmtId="0" fontId="4" fillId="2" borderId="4"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xf numFmtId="0" fontId="2" fillId="6" borderId="3" xfId="0" applyFont="1" applyFill="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lenik.pk/Documents/Dokumenty_PKVys/Projekty/2017/2837_TCK/TCK_sluzby/TCK_SW/ZD_TCK-SW/v_6/priloha_7_TCK-SW_technickelisty_v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lenik/Dokumenty_PKVys/Projekty/2023/525_Elektronicke%20sluzby%20KV%202022/525_EIS-MS/01_ZD/2_technicky-list/priloha2_EIS-MS_technickelis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list_nepovinne_funkce-all"/>
    </sheetNames>
    <sheetDataSet>
      <sheetData sheetId="0">
        <row r="1">
          <cell r="G1" t="str">
            <v>ano</v>
          </cell>
        </row>
        <row r="2">
          <cell r="G2" t="str">
            <v>ne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EIS"/>
      <sheetName val="2-MS"/>
      <sheetName val="Body_R"/>
    </sheetNames>
    <sheetDataSet>
      <sheetData sheetId="0">
        <row r="14">
          <cell r="G14">
            <v>0</v>
          </cell>
        </row>
        <row r="15">
          <cell r="G15">
            <v>0</v>
          </cell>
        </row>
        <row r="16">
          <cell r="G16">
            <v>0</v>
          </cell>
        </row>
        <row r="17">
          <cell r="G17">
            <v>0</v>
          </cell>
        </row>
        <row r="18">
          <cell r="G18">
            <v>0</v>
          </cell>
        </row>
        <row r="19">
          <cell r="G19">
            <v>0</v>
          </cell>
        </row>
        <row r="21">
          <cell r="G21">
            <v>0</v>
          </cell>
        </row>
        <row r="23">
          <cell r="G23">
            <v>0</v>
          </cell>
        </row>
        <row r="31">
          <cell r="G31">
            <v>0</v>
          </cell>
        </row>
        <row r="32">
          <cell r="G32">
            <v>0</v>
          </cell>
        </row>
        <row r="34">
          <cell r="G34">
            <v>0</v>
          </cell>
        </row>
        <row r="44">
          <cell r="G44">
            <v>0</v>
          </cell>
        </row>
        <row r="45">
          <cell r="G45">
            <v>0</v>
          </cell>
        </row>
        <row r="49">
          <cell r="G49">
            <v>0</v>
          </cell>
        </row>
        <row r="61">
          <cell r="G61">
            <v>0</v>
          </cell>
        </row>
        <row r="62">
          <cell r="G62"/>
        </row>
        <row r="67">
          <cell r="G67">
            <v>0</v>
          </cell>
        </row>
        <row r="69">
          <cell r="G69">
            <v>0</v>
          </cell>
        </row>
        <row r="73">
          <cell r="G73">
            <v>0</v>
          </cell>
        </row>
        <row r="75">
          <cell r="G75">
            <v>0</v>
          </cell>
        </row>
        <row r="79">
          <cell r="G79">
            <v>0</v>
          </cell>
        </row>
        <row r="90">
          <cell r="G90">
            <v>0</v>
          </cell>
        </row>
        <row r="94">
          <cell r="G94">
            <v>0</v>
          </cell>
        </row>
        <row r="95">
          <cell r="G95">
            <v>0</v>
          </cell>
        </row>
        <row r="102">
          <cell r="G102">
            <v>0</v>
          </cell>
        </row>
      </sheetData>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9"/>
  <sheetViews>
    <sheetView tabSelected="1" zoomScale="70" zoomScaleNormal="70" workbookViewId="0">
      <pane xSplit="2" ySplit="9" topLeftCell="C16" activePane="bottomRight" state="frozen"/>
      <selection pane="topRight" activeCell="C1" sqref="C1"/>
      <selection pane="bottomLeft" activeCell="A10" sqref="A10"/>
      <selection pane="bottomRight" activeCell="B20" sqref="B20"/>
    </sheetView>
  </sheetViews>
  <sheetFormatPr defaultColWidth="8.6640625" defaultRowHeight="13.8" x14ac:dyDescent="0.25"/>
  <cols>
    <col min="1" max="1" width="2.109375" style="1" customWidth="1"/>
    <col min="2" max="2" width="76.88671875" style="1" customWidth="1"/>
    <col min="3" max="3" width="7.88671875" style="1" bestFit="1" customWidth="1"/>
    <col min="4" max="6" width="8.6640625" style="1"/>
    <col min="7" max="7" width="89.109375" style="1" customWidth="1"/>
    <col min="8" max="8" width="93.5546875" style="1" customWidth="1"/>
    <col min="9" max="9" width="8.6640625" style="2"/>
    <col min="10" max="16384" width="8.6640625" style="1"/>
  </cols>
  <sheetData>
    <row r="1" spans="1:10" x14ac:dyDescent="0.25">
      <c r="B1" s="3" t="s">
        <v>63</v>
      </c>
      <c r="G1" s="16"/>
    </row>
    <row r="2" spans="1:10" x14ac:dyDescent="0.25">
      <c r="B2" s="2" t="s">
        <v>217</v>
      </c>
      <c r="G2" s="4" t="s">
        <v>1</v>
      </c>
    </row>
    <row r="3" spans="1:10" x14ac:dyDescent="0.25">
      <c r="B3" s="3"/>
      <c r="G3" s="4" t="s">
        <v>69</v>
      </c>
    </row>
    <row r="4" spans="1:10" x14ac:dyDescent="0.25">
      <c r="B4" s="8" t="s">
        <v>64</v>
      </c>
      <c r="C4" s="9" t="s">
        <v>65</v>
      </c>
      <c r="D4" s="36"/>
      <c r="E4" s="36"/>
      <c r="F4" s="10"/>
      <c r="G4" s="11"/>
    </row>
    <row r="5" spans="1:10" x14ac:dyDescent="0.25">
      <c r="B5" s="8" t="s">
        <v>66</v>
      </c>
      <c r="C5" s="12" t="s">
        <v>67</v>
      </c>
      <c r="D5" s="36"/>
      <c r="E5" s="36"/>
      <c r="F5" s="13"/>
      <c r="G5" s="14"/>
    </row>
    <row r="6" spans="1:10" x14ac:dyDescent="0.25">
      <c r="A6" s="2"/>
      <c r="B6" s="8" t="s">
        <v>68</v>
      </c>
    </row>
    <row r="7" spans="1:10" ht="14.4" thickBot="1" x14ac:dyDescent="0.3">
      <c r="A7" s="2"/>
      <c r="J7" s="2"/>
    </row>
    <row r="8" spans="1:10" ht="14.4" customHeight="1" x14ac:dyDescent="0.25">
      <c r="A8" s="2"/>
      <c r="B8" s="65"/>
      <c r="C8" s="63"/>
      <c r="D8" s="63"/>
      <c r="E8" s="63"/>
      <c r="F8" s="63"/>
      <c r="G8" s="63" t="s">
        <v>89</v>
      </c>
      <c r="H8" s="58" t="s">
        <v>78</v>
      </c>
    </row>
    <row r="9" spans="1:10" ht="93" customHeight="1" thickBot="1" x14ac:dyDescent="0.3">
      <c r="B9" s="37" t="s">
        <v>60</v>
      </c>
      <c r="C9" s="38" t="s">
        <v>0</v>
      </c>
      <c r="D9" s="38" t="s">
        <v>41</v>
      </c>
      <c r="E9" s="38" t="s">
        <v>91</v>
      </c>
      <c r="F9" s="39" t="s">
        <v>173</v>
      </c>
      <c r="G9" s="64"/>
      <c r="H9" s="59"/>
    </row>
    <row r="10" spans="1:10" ht="124.2" x14ac:dyDescent="0.25">
      <c r="B10" s="48" t="s">
        <v>2</v>
      </c>
      <c r="C10" s="49" t="s">
        <v>3</v>
      </c>
      <c r="D10" s="49" t="s">
        <v>42</v>
      </c>
      <c r="E10" s="49" t="s">
        <v>135</v>
      </c>
      <c r="F10" s="15"/>
      <c r="G10" s="52" t="s">
        <v>61</v>
      </c>
      <c r="H10" s="34"/>
    </row>
    <row r="11" spans="1:10" ht="82.8" x14ac:dyDescent="0.25">
      <c r="B11" s="50" t="s">
        <v>4</v>
      </c>
      <c r="C11" s="49" t="s">
        <v>5</v>
      </c>
      <c r="D11" s="49" t="s">
        <v>42</v>
      </c>
      <c r="E11" s="49" t="s">
        <v>135</v>
      </c>
      <c r="F11" s="15"/>
      <c r="G11" s="53" t="s">
        <v>62</v>
      </c>
      <c r="H11" s="33"/>
    </row>
    <row r="12" spans="1:10" ht="55.2" x14ac:dyDescent="0.25">
      <c r="B12" s="50" t="s">
        <v>6</v>
      </c>
      <c r="C12" s="49" t="s">
        <v>7</v>
      </c>
      <c r="D12" s="49" t="s">
        <v>42</v>
      </c>
      <c r="E12" s="49" t="s">
        <v>134</v>
      </c>
      <c r="F12" s="15"/>
      <c r="G12" s="53" t="s">
        <v>221</v>
      </c>
      <c r="H12" s="33"/>
    </row>
    <row r="13" spans="1:10" ht="138" x14ac:dyDescent="0.25">
      <c r="B13" s="50" t="s">
        <v>44</v>
      </c>
      <c r="C13" s="49" t="s">
        <v>8</v>
      </c>
      <c r="D13" s="49" t="s">
        <v>42</v>
      </c>
      <c r="E13" s="49" t="s">
        <v>134</v>
      </c>
      <c r="F13" s="15"/>
      <c r="G13" s="54" t="s">
        <v>45</v>
      </c>
      <c r="H13" s="33"/>
    </row>
    <row r="14" spans="1:10" x14ac:dyDescent="0.25">
      <c r="B14" s="50" t="s">
        <v>9</v>
      </c>
      <c r="C14" s="49" t="s">
        <v>10</v>
      </c>
      <c r="D14" s="49" t="s">
        <v>42</v>
      </c>
      <c r="E14" s="49" t="s">
        <v>134</v>
      </c>
      <c r="F14" s="15"/>
      <c r="G14" s="54" t="s">
        <v>46</v>
      </c>
      <c r="H14" s="33"/>
    </row>
    <row r="15" spans="1:10" ht="41.4" x14ac:dyDescent="0.25">
      <c r="B15" s="50" t="s">
        <v>222</v>
      </c>
      <c r="C15" s="49" t="s">
        <v>11</v>
      </c>
      <c r="D15" s="49" t="s">
        <v>133</v>
      </c>
      <c r="E15" s="49" t="s">
        <v>134</v>
      </c>
      <c r="F15" s="15"/>
      <c r="G15" s="53" t="s">
        <v>223</v>
      </c>
      <c r="H15" s="33"/>
    </row>
    <row r="16" spans="1:10" ht="41.4" x14ac:dyDescent="0.25">
      <c r="B16" s="50" t="s">
        <v>14</v>
      </c>
      <c r="C16" s="49" t="s">
        <v>12</v>
      </c>
      <c r="D16" s="49" t="s">
        <v>42</v>
      </c>
      <c r="E16" s="49" t="s">
        <v>134</v>
      </c>
      <c r="F16" s="15"/>
      <c r="G16" s="53" t="s">
        <v>47</v>
      </c>
      <c r="H16" s="33"/>
    </row>
    <row r="17" spans="2:9" x14ac:dyDescent="0.25">
      <c r="B17" s="50" t="s">
        <v>18</v>
      </c>
      <c r="C17" s="49" t="s">
        <v>13</v>
      </c>
      <c r="D17" s="49" t="s">
        <v>42</v>
      </c>
      <c r="E17" s="49" t="s">
        <v>134</v>
      </c>
      <c r="F17" s="15"/>
      <c r="G17" s="53" t="s">
        <v>48</v>
      </c>
      <c r="H17" s="33"/>
    </row>
    <row r="18" spans="2:9" ht="69" x14ac:dyDescent="0.25">
      <c r="B18" s="50" t="s">
        <v>20</v>
      </c>
      <c r="C18" s="49" t="s">
        <v>15</v>
      </c>
      <c r="D18" s="49" t="s">
        <v>42</v>
      </c>
      <c r="E18" s="49" t="s">
        <v>135</v>
      </c>
      <c r="F18" s="15"/>
      <c r="G18" s="53" t="s">
        <v>224</v>
      </c>
      <c r="H18" s="33"/>
    </row>
    <row r="19" spans="2:9" ht="27.6" x14ac:dyDescent="0.25">
      <c r="B19" s="50" t="s">
        <v>22</v>
      </c>
      <c r="C19" s="49" t="s">
        <v>16</v>
      </c>
      <c r="D19" s="49" t="s">
        <v>42</v>
      </c>
      <c r="E19" s="49" t="s">
        <v>134</v>
      </c>
      <c r="F19" s="15"/>
      <c r="G19" s="53" t="s">
        <v>49</v>
      </c>
      <c r="H19" s="33"/>
    </row>
    <row r="20" spans="2:9" ht="69" x14ac:dyDescent="0.25">
      <c r="B20" s="50" t="s">
        <v>24</v>
      </c>
      <c r="C20" s="49" t="s">
        <v>17</v>
      </c>
      <c r="D20" s="66" t="s">
        <v>42</v>
      </c>
      <c r="E20" s="49" t="s">
        <v>134</v>
      </c>
      <c r="F20" s="15"/>
      <c r="G20" s="53" t="s">
        <v>50</v>
      </c>
      <c r="H20" s="33"/>
    </row>
    <row r="21" spans="2:9" ht="27.6" x14ac:dyDescent="0.25">
      <c r="B21" s="50" t="s">
        <v>28</v>
      </c>
      <c r="C21" s="49" t="s">
        <v>19</v>
      </c>
      <c r="D21" s="49" t="s">
        <v>42</v>
      </c>
      <c r="E21" s="49" t="s">
        <v>134</v>
      </c>
      <c r="F21" s="15"/>
      <c r="G21" s="53" t="s">
        <v>51</v>
      </c>
      <c r="H21" s="33"/>
    </row>
    <row r="22" spans="2:9" ht="55.2" x14ac:dyDescent="0.25">
      <c r="B22" s="50" t="s">
        <v>29</v>
      </c>
      <c r="C22" s="49" t="s">
        <v>37</v>
      </c>
      <c r="D22" s="49" t="s">
        <v>42</v>
      </c>
      <c r="E22" s="49" t="s">
        <v>134</v>
      </c>
      <c r="F22" s="15"/>
      <c r="G22" s="53" t="s">
        <v>225</v>
      </c>
      <c r="H22" s="33"/>
    </row>
    <row r="23" spans="2:9" ht="41.4" x14ac:dyDescent="0.25">
      <c r="B23" s="50" t="s">
        <v>53</v>
      </c>
      <c r="C23" s="49" t="s">
        <v>21</v>
      </c>
      <c r="D23" s="49" t="s">
        <v>42</v>
      </c>
      <c r="E23" s="49" t="s">
        <v>134</v>
      </c>
      <c r="F23" s="15"/>
      <c r="G23" s="53" t="s">
        <v>52</v>
      </c>
      <c r="H23" s="33"/>
    </row>
    <row r="24" spans="2:9" ht="27.6" x14ac:dyDescent="0.25">
      <c r="B24" s="50" t="s">
        <v>30</v>
      </c>
      <c r="C24" s="49" t="s">
        <v>23</v>
      </c>
      <c r="D24" s="49" t="s">
        <v>42</v>
      </c>
      <c r="E24" s="49" t="s">
        <v>134</v>
      </c>
      <c r="F24" s="15"/>
      <c r="G24" s="53" t="s">
        <v>54</v>
      </c>
      <c r="H24" s="33"/>
    </row>
    <row r="25" spans="2:9" ht="27.6" x14ac:dyDescent="0.25">
      <c r="B25" s="50" t="s">
        <v>31</v>
      </c>
      <c r="C25" s="49" t="s">
        <v>25</v>
      </c>
      <c r="D25" s="49" t="s">
        <v>42</v>
      </c>
      <c r="E25" s="49" t="s">
        <v>134</v>
      </c>
      <c r="F25" s="15"/>
      <c r="G25" s="53" t="s">
        <v>55</v>
      </c>
      <c r="H25" s="33"/>
    </row>
    <row r="26" spans="2:9" x14ac:dyDescent="0.25">
      <c r="B26" s="50" t="s">
        <v>32</v>
      </c>
      <c r="C26" s="49" t="s">
        <v>26</v>
      </c>
      <c r="D26" s="49" t="s">
        <v>42</v>
      </c>
      <c r="E26" s="49" t="s">
        <v>134</v>
      </c>
      <c r="F26" s="15"/>
      <c r="G26" s="53" t="s">
        <v>226</v>
      </c>
      <c r="H26" s="33"/>
    </row>
    <row r="27" spans="2:9" ht="41.4" x14ac:dyDescent="0.25">
      <c r="B27" s="50" t="s">
        <v>33</v>
      </c>
      <c r="C27" s="49" t="s">
        <v>27</v>
      </c>
      <c r="D27" s="49" t="s">
        <v>42</v>
      </c>
      <c r="E27" s="49" t="s">
        <v>134</v>
      </c>
      <c r="F27" s="15"/>
      <c r="G27" s="53" t="s">
        <v>56</v>
      </c>
      <c r="H27" s="33"/>
    </row>
    <row r="28" spans="2:9" x14ac:dyDescent="0.25">
      <c r="B28" s="50" t="s">
        <v>34</v>
      </c>
      <c r="C28" s="49" t="s">
        <v>38</v>
      </c>
      <c r="D28" s="49" t="s">
        <v>42</v>
      </c>
      <c r="E28" s="49" t="s">
        <v>134</v>
      </c>
      <c r="F28" s="15"/>
      <c r="G28" s="53" t="s">
        <v>57</v>
      </c>
      <c r="H28" s="33"/>
    </row>
    <row r="29" spans="2:9" x14ac:dyDescent="0.25">
      <c r="B29" s="50" t="s">
        <v>35</v>
      </c>
      <c r="C29" s="49" t="s">
        <v>39</v>
      </c>
      <c r="D29" s="49" t="s">
        <v>42</v>
      </c>
      <c r="E29" s="49" t="s">
        <v>134</v>
      </c>
      <c r="F29" s="15"/>
      <c r="G29" s="53" t="s">
        <v>58</v>
      </c>
      <c r="H29" s="33"/>
    </row>
    <row r="30" spans="2:9" ht="27.6" x14ac:dyDescent="0.25">
      <c r="B30" s="50" t="s">
        <v>36</v>
      </c>
      <c r="C30" s="49" t="s">
        <v>40</v>
      </c>
      <c r="D30" s="47" t="s">
        <v>43</v>
      </c>
      <c r="E30" s="49" t="s">
        <v>134</v>
      </c>
      <c r="F30" s="15"/>
      <c r="G30" s="53" t="s">
        <v>59</v>
      </c>
      <c r="H30" s="33"/>
      <c r="I30" s="2">
        <f>COUNTIF(F30,"ano")</f>
        <v>0</v>
      </c>
    </row>
    <row r="31" spans="2:9" ht="55.2" x14ac:dyDescent="0.25">
      <c r="B31" s="41" t="s">
        <v>174</v>
      </c>
      <c r="C31" s="51" t="s">
        <v>92</v>
      </c>
      <c r="D31" s="51" t="s">
        <v>133</v>
      </c>
      <c r="E31" s="51" t="s">
        <v>134</v>
      </c>
      <c r="F31" s="44"/>
      <c r="G31" s="55" t="s">
        <v>136</v>
      </c>
      <c r="H31" s="45"/>
    </row>
    <row r="32" spans="2:9" ht="27.6" x14ac:dyDescent="0.25">
      <c r="B32" s="41" t="s">
        <v>175</v>
      </c>
      <c r="C32" s="51" t="s">
        <v>93</v>
      </c>
      <c r="D32" s="51" t="s">
        <v>133</v>
      </c>
      <c r="E32" s="51" t="s">
        <v>134</v>
      </c>
      <c r="F32" s="44"/>
      <c r="G32" s="55" t="s">
        <v>137</v>
      </c>
      <c r="H32" s="45"/>
    </row>
    <row r="33" spans="2:9" ht="27.6" x14ac:dyDescent="0.25">
      <c r="B33" s="41" t="s">
        <v>176</v>
      </c>
      <c r="C33" s="51" t="s">
        <v>94</v>
      </c>
      <c r="D33" s="51" t="s">
        <v>42</v>
      </c>
      <c r="E33" s="51" t="s">
        <v>135</v>
      </c>
      <c r="F33" s="44"/>
      <c r="G33" s="55" t="s">
        <v>138</v>
      </c>
      <c r="H33" s="45"/>
    </row>
    <row r="34" spans="2:9" ht="27.6" x14ac:dyDescent="0.25">
      <c r="B34" s="41" t="s">
        <v>177</v>
      </c>
      <c r="C34" s="51" t="s">
        <v>95</v>
      </c>
      <c r="D34" s="51" t="s">
        <v>42</v>
      </c>
      <c r="E34" s="51" t="s">
        <v>135</v>
      </c>
      <c r="F34" s="44"/>
      <c r="G34" s="55" t="s">
        <v>139</v>
      </c>
      <c r="H34" s="45"/>
    </row>
    <row r="35" spans="2:9" ht="27.6" x14ac:dyDescent="0.25">
      <c r="B35" s="41" t="s">
        <v>178</v>
      </c>
      <c r="C35" s="51" t="s">
        <v>96</v>
      </c>
      <c r="D35" s="51" t="s">
        <v>42</v>
      </c>
      <c r="E35" s="51" t="s">
        <v>135</v>
      </c>
      <c r="F35" s="44"/>
      <c r="G35" s="55" t="s">
        <v>140</v>
      </c>
      <c r="H35" s="45"/>
    </row>
    <row r="36" spans="2:9" ht="55.2" x14ac:dyDescent="0.25">
      <c r="B36" s="41" t="s">
        <v>180</v>
      </c>
      <c r="C36" s="51" t="s">
        <v>97</v>
      </c>
      <c r="D36" s="51" t="s">
        <v>42</v>
      </c>
      <c r="E36" s="51" t="s">
        <v>134</v>
      </c>
      <c r="F36" s="44"/>
      <c r="G36" s="55" t="s">
        <v>181</v>
      </c>
      <c r="H36" s="45"/>
    </row>
    <row r="37" spans="2:9" ht="27.6" x14ac:dyDescent="0.25">
      <c r="B37" s="41" t="s">
        <v>179</v>
      </c>
      <c r="C37" s="51" t="s">
        <v>98</v>
      </c>
      <c r="D37" s="18" t="s">
        <v>43</v>
      </c>
      <c r="E37" s="49" t="s">
        <v>135</v>
      </c>
      <c r="F37" s="44"/>
      <c r="G37" s="55" t="s">
        <v>141</v>
      </c>
      <c r="H37" s="45"/>
      <c r="I37" s="2">
        <f>COUNTIF(F37,"ano")</f>
        <v>0</v>
      </c>
    </row>
    <row r="38" spans="2:9" ht="27.6" x14ac:dyDescent="0.25">
      <c r="B38" s="41" t="s">
        <v>182</v>
      </c>
      <c r="C38" s="51" t="s">
        <v>99</v>
      </c>
      <c r="D38" s="51" t="s">
        <v>42</v>
      </c>
      <c r="E38" s="51" t="s">
        <v>135</v>
      </c>
      <c r="F38" s="44"/>
      <c r="G38" s="55" t="s">
        <v>142</v>
      </c>
      <c r="H38" s="45"/>
    </row>
    <row r="39" spans="2:9" ht="69" x14ac:dyDescent="0.25">
      <c r="B39" s="41" t="s">
        <v>183</v>
      </c>
      <c r="C39" s="51" t="s">
        <v>100</v>
      </c>
      <c r="D39" s="51" t="s">
        <v>133</v>
      </c>
      <c r="E39" s="51" t="s">
        <v>135</v>
      </c>
      <c r="F39" s="44"/>
      <c r="G39" s="55" t="s">
        <v>143</v>
      </c>
      <c r="H39" s="45"/>
    </row>
    <row r="40" spans="2:9" ht="41.4" x14ac:dyDescent="0.25">
      <c r="B40" s="41" t="s">
        <v>184</v>
      </c>
      <c r="C40" s="51" t="s">
        <v>101</v>
      </c>
      <c r="D40" s="51" t="s">
        <v>42</v>
      </c>
      <c r="E40" s="51" t="s">
        <v>135</v>
      </c>
      <c r="F40" s="44"/>
      <c r="G40" s="55" t="s">
        <v>144</v>
      </c>
      <c r="H40" s="45"/>
    </row>
    <row r="41" spans="2:9" ht="41.4" x14ac:dyDescent="0.25">
      <c r="B41" s="41" t="s">
        <v>185</v>
      </c>
      <c r="C41" s="51" t="s">
        <v>102</v>
      </c>
      <c r="D41" s="51" t="s">
        <v>42</v>
      </c>
      <c r="E41" s="51" t="s">
        <v>134</v>
      </c>
      <c r="F41" s="44"/>
      <c r="G41" s="55" t="s">
        <v>145</v>
      </c>
      <c r="H41" s="45"/>
    </row>
    <row r="42" spans="2:9" ht="55.2" x14ac:dyDescent="0.25">
      <c r="B42" s="41" t="s">
        <v>186</v>
      </c>
      <c r="C42" s="51" t="s">
        <v>103</v>
      </c>
      <c r="D42" s="51" t="s">
        <v>42</v>
      </c>
      <c r="E42" s="51" t="s">
        <v>134</v>
      </c>
      <c r="F42" s="44"/>
      <c r="G42" s="55" t="s">
        <v>146</v>
      </c>
      <c r="H42" s="45"/>
    </row>
    <row r="43" spans="2:9" ht="27.6" x14ac:dyDescent="0.25">
      <c r="B43" s="41" t="s">
        <v>187</v>
      </c>
      <c r="C43" s="51" t="s">
        <v>104</v>
      </c>
      <c r="D43" s="51" t="s">
        <v>133</v>
      </c>
      <c r="E43" s="51" t="s">
        <v>134</v>
      </c>
      <c r="F43" s="44"/>
      <c r="G43" s="55" t="s">
        <v>147</v>
      </c>
      <c r="H43" s="45"/>
    </row>
    <row r="44" spans="2:9" x14ac:dyDescent="0.25">
      <c r="B44" s="41" t="s">
        <v>188</v>
      </c>
      <c r="C44" s="51" t="s">
        <v>105</v>
      </c>
      <c r="D44" s="18" t="s">
        <v>43</v>
      </c>
      <c r="E44" s="49" t="s">
        <v>135</v>
      </c>
      <c r="F44" s="44"/>
      <c r="G44" s="55" t="s">
        <v>148</v>
      </c>
      <c r="H44" s="45"/>
      <c r="I44" s="2">
        <f t="shared" ref="I44:I45" si="0">COUNTIF(F44,"ano")</f>
        <v>0</v>
      </c>
    </row>
    <row r="45" spans="2:9" ht="27.6" x14ac:dyDescent="0.25">
      <c r="B45" s="41" t="s">
        <v>189</v>
      </c>
      <c r="C45" s="51" t="s">
        <v>106</v>
      </c>
      <c r="D45" s="18" t="s">
        <v>43</v>
      </c>
      <c r="E45" s="49" t="s">
        <v>135</v>
      </c>
      <c r="F45" s="44"/>
      <c r="G45" s="55" t="s">
        <v>171</v>
      </c>
      <c r="H45" s="45"/>
      <c r="I45" s="2">
        <f t="shared" si="0"/>
        <v>0</v>
      </c>
    </row>
    <row r="46" spans="2:9" ht="27.6" x14ac:dyDescent="0.25">
      <c r="B46" s="41" t="s">
        <v>190</v>
      </c>
      <c r="C46" s="51" t="s">
        <v>107</v>
      </c>
      <c r="D46" s="51" t="s">
        <v>42</v>
      </c>
      <c r="E46" s="51" t="s">
        <v>134</v>
      </c>
      <c r="F46" s="44"/>
      <c r="G46" s="55" t="s">
        <v>149</v>
      </c>
      <c r="H46" s="45"/>
    </row>
    <row r="47" spans="2:9" ht="69" x14ac:dyDescent="0.25">
      <c r="B47" s="41" t="s">
        <v>191</v>
      </c>
      <c r="C47" s="51" t="s">
        <v>108</v>
      </c>
      <c r="D47" s="51" t="s">
        <v>42</v>
      </c>
      <c r="E47" s="51" t="s">
        <v>135</v>
      </c>
      <c r="F47" s="44"/>
      <c r="G47" s="56" t="s">
        <v>150</v>
      </c>
      <c r="H47" s="45"/>
    </row>
    <row r="48" spans="2:9" ht="82.8" x14ac:dyDescent="0.25">
      <c r="B48" s="41" t="s">
        <v>192</v>
      </c>
      <c r="C48" s="51" t="s">
        <v>109</v>
      </c>
      <c r="D48" s="51" t="s">
        <v>42</v>
      </c>
      <c r="E48" s="51" t="s">
        <v>135</v>
      </c>
      <c r="F48" s="44"/>
      <c r="G48" s="55" t="s">
        <v>151</v>
      </c>
      <c r="H48" s="45"/>
    </row>
    <row r="49" spans="2:9" x14ac:dyDescent="0.25">
      <c r="B49" s="41" t="s">
        <v>193</v>
      </c>
      <c r="C49" s="51" t="s">
        <v>110</v>
      </c>
      <c r="D49" s="51" t="s">
        <v>42</v>
      </c>
      <c r="E49" s="51" t="s">
        <v>134</v>
      </c>
      <c r="F49" s="44"/>
      <c r="G49" s="55" t="s">
        <v>152</v>
      </c>
      <c r="H49" s="45"/>
    </row>
    <row r="50" spans="2:9" ht="41.4" x14ac:dyDescent="0.25">
      <c r="B50" s="17" t="s">
        <v>194</v>
      </c>
      <c r="C50" s="51" t="s">
        <v>111</v>
      </c>
      <c r="D50" s="51" t="s">
        <v>42</v>
      </c>
      <c r="E50" s="51" t="s">
        <v>135</v>
      </c>
      <c r="F50" s="44"/>
      <c r="G50" s="56" t="s">
        <v>153</v>
      </c>
      <c r="H50" s="45"/>
    </row>
    <row r="51" spans="2:9" ht="55.2" x14ac:dyDescent="0.25">
      <c r="B51" s="17" t="s">
        <v>195</v>
      </c>
      <c r="C51" s="51" t="s">
        <v>112</v>
      </c>
      <c r="D51" s="51" t="s">
        <v>42</v>
      </c>
      <c r="E51" s="51" t="s">
        <v>135</v>
      </c>
      <c r="F51" s="44"/>
      <c r="G51" s="55" t="s">
        <v>154</v>
      </c>
      <c r="H51" s="45"/>
    </row>
    <row r="52" spans="2:9" ht="41.4" x14ac:dyDescent="0.25">
      <c r="B52" s="17" t="s">
        <v>196</v>
      </c>
      <c r="C52" s="51" t="s">
        <v>113</v>
      </c>
      <c r="D52" s="51" t="s">
        <v>42</v>
      </c>
      <c r="E52" s="51" t="s">
        <v>135</v>
      </c>
      <c r="F52" s="44"/>
      <c r="G52" s="55" t="s">
        <v>155</v>
      </c>
      <c r="H52" s="45"/>
    </row>
    <row r="53" spans="2:9" ht="41.4" x14ac:dyDescent="0.25">
      <c r="B53" s="42" t="s">
        <v>197</v>
      </c>
      <c r="C53" s="51" t="s">
        <v>114</v>
      </c>
      <c r="D53" s="51" t="s">
        <v>42</v>
      </c>
      <c r="E53" s="51" t="s">
        <v>135</v>
      </c>
      <c r="F53" s="44"/>
      <c r="G53" s="55" t="s">
        <v>227</v>
      </c>
      <c r="H53" s="45"/>
    </row>
    <row r="54" spans="2:9" x14ac:dyDescent="0.25">
      <c r="B54" s="42" t="s">
        <v>198</v>
      </c>
      <c r="C54" s="51" t="s">
        <v>115</v>
      </c>
      <c r="D54" s="51" t="s">
        <v>42</v>
      </c>
      <c r="E54" s="51" t="s">
        <v>135</v>
      </c>
      <c r="F54" s="44"/>
      <c r="G54" s="55" t="s">
        <v>156</v>
      </c>
      <c r="H54" s="45"/>
    </row>
    <row r="55" spans="2:9" ht="14.4" x14ac:dyDescent="0.25">
      <c r="B55" s="43" t="s">
        <v>199</v>
      </c>
      <c r="C55" s="51" t="s">
        <v>116</v>
      </c>
      <c r="D55" s="51" t="s">
        <v>42</v>
      </c>
      <c r="E55" s="51" t="s">
        <v>134</v>
      </c>
      <c r="F55" s="44"/>
      <c r="G55" s="55" t="s">
        <v>157</v>
      </c>
      <c r="H55" s="45"/>
    </row>
    <row r="56" spans="2:9" ht="41.4" x14ac:dyDescent="0.25">
      <c r="B56" s="42" t="s">
        <v>200</v>
      </c>
      <c r="C56" s="51" t="s">
        <v>117</v>
      </c>
      <c r="D56" s="51" t="s">
        <v>42</v>
      </c>
      <c r="E56" s="51" t="s">
        <v>134</v>
      </c>
      <c r="F56" s="44"/>
      <c r="G56" s="55" t="s">
        <v>158</v>
      </c>
      <c r="H56" s="45"/>
    </row>
    <row r="57" spans="2:9" x14ac:dyDescent="0.25">
      <c r="B57" s="17" t="s">
        <v>201</v>
      </c>
      <c r="C57" s="51" t="s">
        <v>118</v>
      </c>
      <c r="D57" s="51" t="s">
        <v>42</v>
      </c>
      <c r="E57" s="51" t="s">
        <v>134</v>
      </c>
      <c r="F57" s="44"/>
      <c r="G57" s="55" t="s">
        <v>159</v>
      </c>
      <c r="H57" s="45"/>
    </row>
    <row r="58" spans="2:9" x14ac:dyDescent="0.25">
      <c r="B58" s="17" t="s">
        <v>202</v>
      </c>
      <c r="C58" s="51" t="s">
        <v>119</v>
      </c>
      <c r="D58" s="18" t="s">
        <v>43</v>
      </c>
      <c r="E58" s="49" t="s">
        <v>135</v>
      </c>
      <c r="F58" s="44"/>
      <c r="G58" s="55" t="s">
        <v>160</v>
      </c>
      <c r="H58" s="45"/>
      <c r="I58" s="2">
        <f>COUNTIF(F58,"ano")</f>
        <v>0</v>
      </c>
    </row>
    <row r="59" spans="2:9" ht="27.6" x14ac:dyDescent="0.25">
      <c r="B59" s="17" t="s">
        <v>203</v>
      </c>
      <c r="C59" s="51" t="s">
        <v>120</v>
      </c>
      <c r="D59" s="51" t="s">
        <v>42</v>
      </c>
      <c r="E59" s="51" t="s">
        <v>134</v>
      </c>
      <c r="F59" s="44"/>
      <c r="G59" s="55" t="s">
        <v>161</v>
      </c>
      <c r="H59" s="45"/>
    </row>
    <row r="60" spans="2:9" x14ac:dyDescent="0.25">
      <c r="B60" s="42" t="s">
        <v>204</v>
      </c>
      <c r="C60" s="51" t="s">
        <v>121</v>
      </c>
      <c r="D60" s="18" t="s">
        <v>43</v>
      </c>
      <c r="E60" s="49" t="s">
        <v>135</v>
      </c>
      <c r="F60" s="44"/>
      <c r="G60" s="57" t="s">
        <v>162</v>
      </c>
      <c r="H60" s="45"/>
      <c r="I60" s="2">
        <f>COUNTIF(F60,"ano")</f>
        <v>0</v>
      </c>
    </row>
    <row r="61" spans="2:9" x14ac:dyDescent="0.25">
      <c r="B61" s="42" t="s">
        <v>205</v>
      </c>
      <c r="C61" s="51" t="s">
        <v>122</v>
      </c>
      <c r="D61" s="51" t="s">
        <v>42</v>
      </c>
      <c r="E61" s="51" t="s">
        <v>135</v>
      </c>
      <c r="F61" s="44"/>
      <c r="G61" s="57" t="s">
        <v>163</v>
      </c>
      <c r="H61" s="45"/>
    </row>
    <row r="62" spans="2:9" ht="27.6" x14ac:dyDescent="0.25">
      <c r="B62" s="42" t="s">
        <v>206</v>
      </c>
      <c r="C62" s="51" t="s">
        <v>123</v>
      </c>
      <c r="D62" s="51" t="s">
        <v>42</v>
      </c>
      <c r="E62" s="51" t="s">
        <v>135</v>
      </c>
      <c r="F62" s="44"/>
      <c r="G62" s="57" t="s">
        <v>164</v>
      </c>
      <c r="H62" s="45"/>
    </row>
    <row r="63" spans="2:9" x14ac:dyDescent="0.25">
      <c r="B63" s="42" t="s">
        <v>207</v>
      </c>
      <c r="C63" s="51" t="s">
        <v>124</v>
      </c>
      <c r="D63" s="51" t="s">
        <v>42</v>
      </c>
      <c r="E63" s="51" t="s">
        <v>135</v>
      </c>
      <c r="F63" s="44"/>
      <c r="G63" s="57" t="s">
        <v>165</v>
      </c>
      <c r="H63" s="45"/>
    </row>
    <row r="64" spans="2:9" x14ac:dyDescent="0.25">
      <c r="B64" s="42" t="s">
        <v>208</v>
      </c>
      <c r="C64" s="51" t="s">
        <v>125</v>
      </c>
      <c r="D64" s="51" t="s">
        <v>42</v>
      </c>
      <c r="E64" s="51" t="s">
        <v>135</v>
      </c>
      <c r="F64" s="44"/>
      <c r="G64" s="57" t="s">
        <v>166</v>
      </c>
      <c r="H64" s="45"/>
    </row>
    <row r="65" spans="2:9" ht="41.4" x14ac:dyDescent="0.25">
      <c r="B65" s="42" t="s">
        <v>209</v>
      </c>
      <c r="C65" s="51" t="s">
        <v>126</v>
      </c>
      <c r="D65" s="51" t="s">
        <v>42</v>
      </c>
      <c r="E65" s="51" t="s">
        <v>135</v>
      </c>
      <c r="F65" s="44"/>
      <c r="G65" s="57" t="s">
        <v>167</v>
      </c>
      <c r="H65" s="45"/>
    </row>
    <row r="66" spans="2:9" x14ac:dyDescent="0.25">
      <c r="B66" s="42" t="s">
        <v>210</v>
      </c>
      <c r="C66" s="51" t="s">
        <v>127</v>
      </c>
      <c r="D66" s="51" t="s">
        <v>42</v>
      </c>
      <c r="E66" s="51" t="s">
        <v>135</v>
      </c>
      <c r="F66" s="44"/>
      <c r="G66" s="57" t="s">
        <v>168</v>
      </c>
      <c r="H66" s="45"/>
    </row>
    <row r="67" spans="2:9" ht="27.6" x14ac:dyDescent="0.25">
      <c r="B67" s="42" t="s">
        <v>211</v>
      </c>
      <c r="C67" s="51" t="s">
        <v>128</v>
      </c>
      <c r="D67" s="51" t="s">
        <v>133</v>
      </c>
      <c r="E67" s="51" t="s">
        <v>134</v>
      </c>
      <c r="F67" s="44"/>
      <c r="G67" s="57" t="s">
        <v>169</v>
      </c>
      <c r="H67" s="45"/>
    </row>
    <row r="68" spans="2:9" ht="27.6" x14ac:dyDescent="0.25">
      <c r="B68" s="17" t="s">
        <v>212</v>
      </c>
      <c r="C68" s="51" t="s">
        <v>129</v>
      </c>
      <c r="D68" s="18" t="s">
        <v>43</v>
      </c>
      <c r="E68" s="49" t="s">
        <v>135</v>
      </c>
      <c r="F68" s="44"/>
      <c r="G68" s="57" t="s">
        <v>170</v>
      </c>
      <c r="H68" s="45"/>
      <c r="I68" s="2">
        <f>COUNTIF(F68,"ano")</f>
        <v>0</v>
      </c>
    </row>
    <row r="69" spans="2:9" ht="55.2" x14ac:dyDescent="0.25">
      <c r="B69" s="17" t="s">
        <v>213</v>
      </c>
      <c r="C69" s="51" t="s">
        <v>130</v>
      </c>
      <c r="D69" s="51" t="s">
        <v>42</v>
      </c>
      <c r="E69" s="51" t="s">
        <v>134</v>
      </c>
      <c r="F69" s="44"/>
      <c r="G69" s="57" t="s">
        <v>172</v>
      </c>
      <c r="H69" s="45"/>
    </row>
    <row r="70" spans="2:9" ht="27.6" x14ac:dyDescent="0.25">
      <c r="B70" s="17" t="s">
        <v>33</v>
      </c>
      <c r="C70" s="51" t="s">
        <v>131</v>
      </c>
      <c r="D70" s="51" t="s">
        <v>42</v>
      </c>
      <c r="E70" s="51" t="s">
        <v>134</v>
      </c>
      <c r="F70" s="44"/>
      <c r="G70" s="57" t="s">
        <v>215</v>
      </c>
      <c r="H70" s="45"/>
    </row>
    <row r="71" spans="2:9" x14ac:dyDescent="0.25">
      <c r="B71" s="17" t="s">
        <v>216</v>
      </c>
      <c r="C71" s="51" t="s">
        <v>132</v>
      </c>
      <c r="D71" s="51" t="s">
        <v>42</v>
      </c>
      <c r="E71" s="51" t="s">
        <v>134</v>
      </c>
      <c r="F71" s="44"/>
      <c r="G71" s="57" t="s">
        <v>214</v>
      </c>
      <c r="H71" s="45"/>
    </row>
    <row r="72" spans="2:9" x14ac:dyDescent="0.25">
      <c r="B72" s="7"/>
      <c r="C72" s="5"/>
      <c r="D72" s="5"/>
      <c r="E72" s="5"/>
      <c r="F72" s="5"/>
      <c r="G72" s="61" t="s">
        <v>90</v>
      </c>
      <c r="H72" s="62"/>
      <c r="I72" s="46">
        <f>SUM(I10:I71)</f>
        <v>0</v>
      </c>
    </row>
    <row r="73" spans="2:9" x14ac:dyDescent="0.25">
      <c r="B73" s="60" t="s">
        <v>218</v>
      </c>
      <c r="C73" s="60"/>
      <c r="D73" s="60"/>
      <c r="E73" s="60"/>
      <c r="F73" s="60"/>
      <c r="G73" s="60"/>
    </row>
    <row r="74" spans="2:9" ht="65.400000000000006" customHeight="1" x14ac:dyDescent="0.25">
      <c r="B74" s="60"/>
      <c r="C74" s="60"/>
      <c r="D74" s="60"/>
      <c r="E74" s="60"/>
      <c r="F74" s="60"/>
      <c r="G74" s="60"/>
    </row>
    <row r="75" spans="2:9" ht="15.6" customHeight="1" x14ac:dyDescent="0.25">
      <c r="B75" s="40" t="s">
        <v>219</v>
      </c>
      <c r="C75" s="40"/>
      <c r="D75" s="40"/>
      <c r="E75" s="40"/>
      <c r="F75" s="40"/>
      <c r="G75" s="40"/>
    </row>
    <row r="76" spans="2:9" x14ac:dyDescent="0.25">
      <c r="B76" s="1" t="s">
        <v>220</v>
      </c>
    </row>
    <row r="78" spans="2:9" x14ac:dyDescent="0.25">
      <c r="B78" s="35" t="s">
        <v>79</v>
      </c>
    </row>
    <row r="79" spans="2:9" x14ac:dyDescent="0.25">
      <c r="B79" s="3" t="s">
        <v>80</v>
      </c>
    </row>
    <row r="80" spans="2:9" x14ac:dyDescent="0.25">
      <c r="B80" s="2" t="s">
        <v>81</v>
      </c>
    </row>
    <row r="81" spans="2:6" x14ac:dyDescent="0.25">
      <c r="B81" s="2" t="s">
        <v>86</v>
      </c>
    </row>
    <row r="82" spans="2:6" x14ac:dyDescent="0.25">
      <c r="B82" s="2" t="s">
        <v>82</v>
      </c>
    </row>
    <row r="83" spans="2:6" x14ac:dyDescent="0.25">
      <c r="B83" s="2" t="s">
        <v>83</v>
      </c>
    </row>
    <row r="84" spans="2:6" x14ac:dyDescent="0.25">
      <c r="B84" s="1" t="s">
        <v>84</v>
      </c>
    </row>
    <row r="85" spans="2:6" x14ac:dyDescent="0.25">
      <c r="B85" s="1" t="s">
        <v>87</v>
      </c>
    </row>
    <row r="86" spans="2:6" x14ac:dyDescent="0.25">
      <c r="B86" s="1" t="s">
        <v>88</v>
      </c>
    </row>
    <row r="87" spans="2:6" x14ac:dyDescent="0.25">
      <c r="B87" s="1" t="s">
        <v>85</v>
      </c>
    </row>
    <row r="92" spans="2:6" x14ac:dyDescent="0.25">
      <c r="D92" s="5"/>
      <c r="E92" s="5"/>
      <c r="F92" s="5"/>
    </row>
    <row r="93" spans="2:6" x14ac:dyDescent="0.25">
      <c r="D93" s="5"/>
      <c r="E93" s="5"/>
      <c r="F93" s="5"/>
    </row>
    <row r="94" spans="2:6" x14ac:dyDescent="0.25">
      <c r="D94" s="5"/>
      <c r="E94" s="5"/>
      <c r="F94" s="5"/>
    </row>
    <row r="95" spans="2:6" x14ac:dyDescent="0.25">
      <c r="D95" s="5"/>
      <c r="E95" s="5"/>
      <c r="F95" s="5"/>
    </row>
    <row r="96" spans="2:6" x14ac:dyDescent="0.25">
      <c r="D96" s="5"/>
      <c r="E96" s="5"/>
      <c r="F96" s="5"/>
    </row>
    <row r="97" spans="4:6" x14ac:dyDescent="0.25">
      <c r="D97" s="5"/>
      <c r="E97" s="5"/>
      <c r="F97" s="5"/>
    </row>
    <row r="98" spans="4:6" x14ac:dyDescent="0.25">
      <c r="D98" s="6"/>
      <c r="E98" s="6"/>
      <c r="F98" s="6"/>
    </row>
    <row r="99" spans="4:6" x14ac:dyDescent="0.25">
      <c r="D99" s="5"/>
      <c r="E99" s="5"/>
      <c r="F99" s="5"/>
    </row>
    <row r="100" spans="4:6" x14ac:dyDescent="0.25">
      <c r="D100" s="5"/>
      <c r="E100" s="5"/>
      <c r="F100" s="5"/>
    </row>
    <row r="101" spans="4:6" x14ac:dyDescent="0.25">
      <c r="D101" s="5"/>
      <c r="E101" s="5"/>
      <c r="F101" s="5"/>
    </row>
    <row r="102" spans="4:6" x14ac:dyDescent="0.25">
      <c r="D102" s="5"/>
      <c r="E102" s="5"/>
      <c r="F102" s="5"/>
    </row>
    <row r="103" spans="4:6" x14ac:dyDescent="0.25">
      <c r="D103" s="5"/>
      <c r="E103" s="5"/>
      <c r="F103" s="5"/>
    </row>
    <row r="104" spans="4:6" x14ac:dyDescent="0.25">
      <c r="D104" s="5"/>
      <c r="E104" s="5"/>
      <c r="F104" s="5"/>
    </row>
    <row r="105" spans="4:6" x14ac:dyDescent="0.25">
      <c r="D105" s="5"/>
      <c r="E105" s="5"/>
      <c r="F105" s="5"/>
    </row>
    <row r="106" spans="4:6" x14ac:dyDescent="0.25">
      <c r="D106" s="6"/>
      <c r="E106" s="6"/>
      <c r="F106" s="6"/>
    </row>
    <row r="107" spans="4:6" x14ac:dyDescent="0.25">
      <c r="D107" s="5"/>
      <c r="E107" s="5"/>
      <c r="F107" s="5"/>
    </row>
    <row r="108" spans="4:6" x14ac:dyDescent="0.25">
      <c r="D108" s="5"/>
      <c r="E108" s="5"/>
      <c r="F108" s="5"/>
    </row>
    <row r="109" spans="4:6" x14ac:dyDescent="0.25">
      <c r="D109" s="5"/>
      <c r="E109" s="5"/>
      <c r="F109" s="5"/>
    </row>
    <row r="110" spans="4:6" x14ac:dyDescent="0.25">
      <c r="D110" s="5"/>
      <c r="E110" s="5"/>
      <c r="F110" s="5"/>
    </row>
    <row r="111" spans="4:6" x14ac:dyDescent="0.25">
      <c r="D111" s="6"/>
      <c r="E111" s="6"/>
      <c r="F111" s="6"/>
    </row>
    <row r="112" spans="4:6" x14ac:dyDescent="0.25">
      <c r="D112" s="5"/>
      <c r="E112" s="5"/>
      <c r="F112" s="5"/>
    </row>
    <row r="113" spans="4:6" x14ac:dyDescent="0.25">
      <c r="D113" s="5"/>
      <c r="E113" s="5"/>
      <c r="F113" s="5"/>
    </row>
    <row r="114" spans="4:6" x14ac:dyDescent="0.25">
      <c r="D114" s="5"/>
      <c r="E114" s="5"/>
      <c r="F114" s="5"/>
    </row>
    <row r="115" spans="4:6" x14ac:dyDescent="0.25">
      <c r="D115" s="5"/>
      <c r="E115" s="5"/>
      <c r="F115" s="5"/>
    </row>
    <row r="116" spans="4:6" x14ac:dyDescent="0.25">
      <c r="D116" s="5"/>
      <c r="E116" s="5"/>
      <c r="F116" s="5"/>
    </row>
    <row r="117" spans="4:6" x14ac:dyDescent="0.25">
      <c r="D117" s="6"/>
      <c r="E117" s="6"/>
      <c r="F117" s="6"/>
    </row>
    <row r="118" spans="4:6" x14ac:dyDescent="0.25">
      <c r="D118" s="5"/>
      <c r="E118" s="5"/>
      <c r="F118" s="5"/>
    </row>
    <row r="119" spans="4:6" x14ac:dyDescent="0.25">
      <c r="D119" s="5"/>
      <c r="E119" s="5"/>
      <c r="F119" s="5"/>
    </row>
    <row r="120" spans="4:6" x14ac:dyDescent="0.25">
      <c r="D120" s="5"/>
      <c r="E120" s="5"/>
      <c r="F120" s="5"/>
    </row>
    <row r="121" spans="4:6" x14ac:dyDescent="0.25">
      <c r="D121" s="5"/>
      <c r="E121" s="5"/>
      <c r="F121" s="5"/>
    </row>
    <row r="122" spans="4:6" x14ac:dyDescent="0.25">
      <c r="D122" s="5"/>
      <c r="E122" s="5"/>
      <c r="F122" s="5"/>
    </row>
    <row r="123" spans="4:6" x14ac:dyDescent="0.25">
      <c r="D123" s="5"/>
      <c r="E123" s="5"/>
      <c r="F123" s="5"/>
    </row>
    <row r="124" spans="4:6" x14ac:dyDescent="0.25">
      <c r="D124" s="5"/>
      <c r="E124" s="5"/>
      <c r="F124" s="5"/>
    </row>
    <row r="125" spans="4:6" x14ac:dyDescent="0.25">
      <c r="D125" s="5"/>
      <c r="E125" s="5"/>
      <c r="F125" s="5"/>
    </row>
    <row r="126" spans="4:6" x14ac:dyDescent="0.25">
      <c r="D126" s="5"/>
      <c r="E126" s="5"/>
      <c r="F126" s="5"/>
    </row>
    <row r="127" spans="4:6" x14ac:dyDescent="0.25">
      <c r="D127" s="5"/>
      <c r="E127" s="5"/>
      <c r="F127" s="5"/>
    </row>
    <row r="128" spans="4:6" x14ac:dyDescent="0.25">
      <c r="D128" s="5"/>
      <c r="E128" s="5"/>
      <c r="F128" s="5"/>
    </row>
    <row r="129" spans="4:6" x14ac:dyDescent="0.25">
      <c r="D129" s="5"/>
      <c r="E129" s="5"/>
      <c r="F129" s="5"/>
    </row>
  </sheetData>
  <sheetProtection formatCells="0" formatColumns="0" formatRows="0"/>
  <protectedRanges>
    <protectedRange sqref="G10:G51" name="Oblast2"/>
    <protectedRange sqref="G52:G71" name="Oblast2_1"/>
    <protectedRange sqref="C4:H5" name="Oblast C_3_1"/>
    <protectedRange sqref="F10:F71" name="Oblast2_2"/>
  </protectedRanges>
  <mergeCells count="5">
    <mergeCell ref="H8:H9"/>
    <mergeCell ref="B73:G74"/>
    <mergeCell ref="G72:H72"/>
    <mergeCell ref="G8:G9"/>
    <mergeCell ref="B8:F8"/>
  </mergeCells>
  <phoneticPr fontId="6" type="noConversion"/>
  <dataValidations count="1">
    <dataValidation type="list" allowBlank="1" showInputMessage="1" showErrorMessage="1" sqref="F10:F71">
      <formula1>$G$1:$G$3</formula1>
    </dataValidation>
  </dataValidations>
  <pageMargins left="0.25" right="0.25" top="0.75" bottom="0.75" header="0.3" footer="0.3"/>
  <pageSetup paperSize="9" scale="46" fitToHeight="0" orientation="landscape" r:id="rId1"/>
  <headerFooter>
    <oddFooter>Stránka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0"/>
  <sheetViews>
    <sheetView zoomScale="80" zoomScaleNormal="80" workbookViewId="0">
      <selection activeCell="B8" sqref="B8"/>
    </sheetView>
  </sheetViews>
  <sheetFormatPr defaultColWidth="21" defaultRowHeight="13.8" x14ac:dyDescent="0.25"/>
  <cols>
    <col min="1" max="1" width="22.6640625" style="1" customWidth="1"/>
    <col min="2" max="2" width="18.33203125" style="1" customWidth="1"/>
    <col min="3" max="3" width="15.44140625" style="1" customWidth="1"/>
    <col min="4" max="4" width="14.33203125" style="1" customWidth="1"/>
    <col min="5" max="5" width="0" style="1" hidden="1" customWidth="1"/>
    <col min="6" max="16384" width="21" style="1"/>
  </cols>
  <sheetData>
    <row r="1" spans="1:5" x14ac:dyDescent="0.25">
      <c r="A1" s="2" t="s">
        <v>217</v>
      </c>
      <c r="B1" s="2"/>
    </row>
    <row r="2" spans="1:5" x14ac:dyDescent="0.25">
      <c r="A2" s="2"/>
      <c r="B2" s="2"/>
    </row>
    <row r="3" spans="1:5" x14ac:dyDescent="0.25">
      <c r="A3" s="8" t="s">
        <v>70</v>
      </c>
      <c r="B3" s="8"/>
    </row>
    <row r="4" spans="1:5" ht="13.8" customHeight="1" x14ac:dyDescent="0.25">
      <c r="A4" s="8" t="s">
        <v>71</v>
      </c>
      <c r="B4" s="19" t="str">
        <f>'Archiv ZD'!C4</f>
        <v>Vyplní dodavatel obchodní název</v>
      </c>
      <c r="C4" s="20"/>
      <c r="D4" s="21"/>
      <c r="E4" s="20"/>
    </row>
    <row r="5" spans="1:5" ht="14.4" thickBot="1" x14ac:dyDescent="0.3">
      <c r="A5" s="8"/>
      <c r="B5" s="8"/>
      <c r="C5" s="8"/>
    </row>
    <row r="6" spans="1:5" s="26" customFormat="1" ht="43.8" customHeight="1" x14ac:dyDescent="0.3">
      <c r="A6" s="22" t="s">
        <v>72</v>
      </c>
      <c r="B6" s="23" t="s">
        <v>73</v>
      </c>
      <c r="C6" s="23" t="s">
        <v>74</v>
      </c>
      <c r="D6" s="24" t="s">
        <v>75</v>
      </c>
      <c r="E6" s="25" t="s">
        <v>76</v>
      </c>
    </row>
    <row r="7" spans="1:5" ht="15.6" x14ac:dyDescent="0.3">
      <c r="A7" s="27" t="s">
        <v>173</v>
      </c>
      <c r="B7" s="28">
        <v>7</v>
      </c>
      <c r="C7" s="29">
        <f>'Archiv ZD'!I72</f>
        <v>0</v>
      </c>
      <c r="D7" s="30">
        <f>C7/(B7/100)</f>
        <v>0</v>
      </c>
      <c r="E7" s="31">
        <f>COUNTA('[2]1-EIS'!G9:G102)</f>
        <v>24</v>
      </c>
    </row>
    <row r="9" spans="1:5" ht="14.4" x14ac:dyDescent="0.3">
      <c r="A9" s="31" t="s">
        <v>77</v>
      </c>
      <c r="B9" s="31"/>
    </row>
    <row r="10" spans="1:5" x14ac:dyDescent="0.25">
      <c r="E10" s="32"/>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Archiv ZD</vt:lpstr>
      <vt:lpstr>Body_R</vt:lpstr>
      <vt:lpstr>'Archiv ZD'!Názvy_tisku</vt:lpstr>
      <vt:lpstr>'Archiv ZD'!P1_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2024-10-08T08:11:57Z</cp:lastPrinted>
  <dcterms:created xsi:type="dcterms:W3CDTF">2018-01-03T08:48:26Z</dcterms:created>
  <dcterms:modified xsi:type="dcterms:W3CDTF">2025-01-29T10:38:20Z</dcterms:modified>
</cp:coreProperties>
</file>