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41" r:id="rId2"/>
    <sheet name="List2" sheetId="42" r:id="rId3"/>
    <sheet name="List3" sheetId="43" r:id="rId4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O7" i="1"/>
  <c r="N6" i="1"/>
  <c r="Q6" i="1" s="1"/>
  <c r="N7" i="1"/>
  <c r="Q7" i="1" s="1"/>
  <c r="M7" i="1" l="1"/>
  <c r="P7" i="1" s="1"/>
  <c r="M6" i="1"/>
  <c r="P6" i="1" s="1"/>
  <c r="O5" i="1"/>
  <c r="C11" i="1" s="1"/>
  <c r="N5" i="1"/>
  <c r="M5" i="1" l="1"/>
  <c r="P5" i="1" s="1"/>
  <c r="C13" i="1" s="1"/>
  <c r="Q5" i="1"/>
  <c r="C15" i="1" s="1"/>
</calcChain>
</file>

<file path=xl/sharedStrings.xml><?xml version="1.0" encoding="utf-8"?>
<sst xmlns="http://schemas.openxmlformats.org/spreadsheetml/2006/main" count="225" uniqueCount="119">
  <si>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</si>
  <si>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</si>
  <si>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</si>
  <si>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</si>
  <si>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</si>
  <si>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</si>
  <si>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</si>
  <si>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</si>
  <si>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</si>
  <si>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</si>
  <si>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</si>
  <si>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</si>
  <si>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</si>
  <si>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</si>
  <si>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</si>
  <si>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</si>
  <si>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</si>
  <si>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</si>
  <si>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</si>
  <si>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</si>
  <si>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</si>
  <si>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</si>
  <si>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</si>
  <si>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</si>
  <si>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</si>
  <si>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</si>
  <si>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</si>
  <si>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</si>
  <si>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</si>
  <si>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</si>
  <si>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</si>
  <si>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</si>
  <si>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</si>
  <si>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</si>
  <si>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</si>
  <si>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</si>
  <si>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</si>
  <si>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</si>
  <si>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</si>
  <si>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</si>
  <si>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</si>
  <si>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</si>
  <si>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</si>
  <si>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</si>
  <si>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</si>
  <si>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</si>
  <si>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</si>
  <si>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</si>
  <si>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</si>
  <si>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</si>
  <si>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</si>
  <si>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</si>
  <si>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</si>
  <si>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</si>
  <si>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</si>
  <si>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</si>
  <si>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</si>
  <si>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</si>
  <si>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</si>
  <si>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</si>
  <si>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</si>
  <si>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Případné další vlastnosti nebo požadavky</t>
  </si>
  <si>
    <t>Poznámky</t>
  </si>
  <si>
    <t>Čtečka karet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</si>
  <si>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</si>
  <si>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</si>
  <si>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</si>
  <si>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</si>
  <si>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Požadovaná podpora</t>
  </si>
  <si>
    <t>Čtečka čipových karet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</si>
  <si>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</si>
  <si>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</si>
  <si>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viz List3</t>
  </si>
  <si>
    <t>List 3</t>
  </si>
  <si>
    <t>Ano</t>
  </si>
  <si>
    <t>Ne</t>
  </si>
  <si>
    <t>10/100/1000Mbit/s</t>
  </si>
  <si>
    <t>Rychlost v Mbit/s</t>
  </si>
  <si>
    <t>Rozhraní</t>
  </si>
  <si>
    <t>notebook</t>
  </si>
  <si>
    <t>DNS IT3 091</t>
  </si>
  <si>
    <t>ANO</t>
  </si>
  <si>
    <t>Lze nabíjet přes USB-C, min., výdrž baterie 15 hodin bezdrátového prohlížení webu</t>
  </si>
  <si>
    <t>Odstranění závady technikem do druhého pracovního dne (NBD) na místě instalace</t>
  </si>
  <si>
    <t>čtečka otisků prstů integrovaná v klávesnici</t>
  </si>
  <si>
    <t xml:space="preserve">maximálně 1,3 </t>
  </si>
  <si>
    <t>macOS Sequoia, CZ, OEM předinstalovaný na pevném disku, bez nutnosti síťové aktivace, požadujeme informaci o případném užití druhotných licencí OS</t>
  </si>
  <si>
    <t>Wi-Fi 6 (802.11ax), Bluetooth 5.3</t>
  </si>
  <si>
    <t>Ethernet RJ-45</t>
  </si>
  <si>
    <t>8 jádrová integrovaná v procesoru</t>
  </si>
  <si>
    <t>256GB</t>
  </si>
  <si>
    <t>SSD</t>
  </si>
  <si>
    <t>8 jader, ARM typ</t>
  </si>
  <si>
    <t>IPS min., 500 nits, rozlišení 2560 × 1664 px, min., 224 pixelů na palec</t>
  </si>
  <si>
    <t>13,6"</t>
  </si>
  <si>
    <t>Lze nabíjet přes USB-C, min. výdrž baterie 15 h bezdrátového prohlížení webu, min. 66Wh baterie</t>
  </si>
  <si>
    <t>1,55 Kg</t>
  </si>
  <si>
    <t>Wi-Fi 6E (802.11ax), Bluetooth 5.3</t>
  </si>
  <si>
    <t>10 jádrová integrovaná v procesoru</t>
  </si>
  <si>
    <t>15,3</t>
  </si>
  <si>
    <t>Pro prokázání splnění podmínek pro převod licencí z volného trhu (druhotných, dříve použitých) jsou vyžadovány následné listinné důkazy, které předloží prodávající před uzavřením Smlouvy:
•	Identifikaci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</si>
  <si>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V případě dodávky licence typu upgrade, musí být předmětem dodávky i vlastní podkladová licence pro tento upgrade, která musí plnit Qualifying Operating System (QOS), tedy základní licenci, kterou je možné upgradovat na vyšší edici Windows (například licence Windows Pro).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</si>
  <si>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Konstrukce: odolná, splňující parametry testů odolnosti MIL-STD 810H. Baterie minimálně 50 Whr. Podpora prostřednictvím Internetu umožňuje stahování ovladačů a manuálů z internetu adresně pro konkrétní zadané sériové číslo zařízení. Notebook dokovatelný a napájený prostřednictvím 1 kabelu USB-C</t>
  </si>
  <si>
    <t>36 měsíců</t>
  </si>
  <si>
    <t>odolná polití</t>
  </si>
  <si>
    <t>1,9 kg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</si>
  <si>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</si>
  <si>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</si>
  <si>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Smart Card</t>
  </si>
  <si>
    <t>Wi-Fi standard IEEE 802.11ax, Bluetooth</t>
  </si>
  <si>
    <t>integrovaná</t>
  </si>
  <si>
    <t>500 GB</t>
  </si>
  <si>
    <t>SSD NVMe</t>
  </si>
  <si>
    <t>16 GB</t>
  </si>
  <si>
    <t>IPS; matný; rozlišení 1920x1080 nebo 1920x1200; integrovaná webová kamera s mechanickou závěrkou a mikrofon</t>
  </si>
  <si>
    <t>15,6"-16"</t>
  </si>
  <si>
    <t>IPS s min., 500 nits, rozlišení 2880 × 1864 px, min. 224 pixelů na palec</t>
  </si>
  <si>
    <t>2x USB 4.0 typ C (podpora nabíjení, DisplayPort, rychlost až 40Gb/s) 
1x MagSafe 3
1x audio (sluchátka a mikrofon)</t>
  </si>
  <si>
    <t>2x USB 4.0 typ C (podpora nabíjení, DisplayPort, rychlost až 40Gb/s
1x MagSafe 3
1x audio (sluchátka a mikrofon)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</si>
</sst>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19" applyNumberFormat="1" applyFont="1" applyAlignment="1" applyProtection="1">
      <alignment horizontal="right" vertical="center"/>
    </xf>
    <xf numFmtId="0" fontId="27" fillId="0" borderId="4" xfId="0" applyFont="1" applyBorder="1" applyAlignment="1" applyProtection="1">
      <alignment horizontal="center" vertical="center" wrapText="1" readingOrder="1"/>
    </xf>
    <xf numFmtId="0" fontId="1" fillId="0" borderId="0" xfId="35"/>
    <xf numFmtId="0" fontId="29" fillId="0" borderId="0" xfId="35" applyFont="1" applyAlignment="1">
      <alignment horizontal="left" vertical="center" wrapText="1" indent="1"/>
    </xf>
    <xf numFmtId="0" fontId="29" fillId="0" borderId="0" xfId="35" applyFont="1" applyAlignment="1">
      <alignment horizontal="left" vertical="center" wrapText="1"/>
    </xf>
    <xf numFmtId="0" fontId="1" fillId="0" borderId="0" xfId="35" applyAlignment="1">
      <alignment horizontal="center" vertical="center"/>
    </xf>
    <xf numFmtId="0" fontId="29" fillId="0" borderId="4" xfId="35" applyFont="1" applyBorder="1" applyAlignment="1">
      <alignment horizontal="left" vertical="center" wrapText="1"/>
    </xf>
    <xf numFmtId="0" fontId="30" fillId="5" borderId="20" xfId="35" applyFont="1" applyFill="1" applyBorder="1" applyAlignment="1">
      <alignment horizontal="left" vertical="center" wrapText="1" indent="1"/>
    </xf>
    <xf numFmtId="0" fontId="29" fillId="0" borderId="21" xfId="35" applyFont="1" applyBorder="1" applyAlignment="1">
      <alignment horizontal="left" vertical="center" wrapText="1" indent="1"/>
    </xf>
    <xf numFmtId="0" fontId="1" fillId="0" borderId="22" xfId="35" applyBorder="1" applyAlignment="1">
      <alignment horizontal="center" vertical="center"/>
    </xf>
    <xf numFmtId="0" fontId="30" fillId="5" borderId="10" xfId="35" applyFont="1" applyFill="1" applyBorder="1" applyAlignment="1">
      <alignment horizontal="left" vertical="center" wrapText="1" indent="1"/>
    </xf>
    <xf numFmtId="0" fontId="29" fillId="0" borderId="4" xfId="35" applyFont="1" applyBorder="1" applyAlignment="1">
      <alignment horizontal="left" vertical="center" wrapText="1" indent="1"/>
    </xf>
    <xf numFmtId="0" fontId="1" fillId="0" borderId="11" xfId="35" applyBorder="1" applyAlignment="1">
      <alignment horizontal="center" vertical="center"/>
    </xf>
    <xf numFmtId="0" fontId="30" fillId="5" borderId="20" xfId="35" applyFont="1" applyFill="1" applyBorder="1" applyAlignment="1">
      <alignment horizontal="left" vertical="center" wrapText="1"/>
    </xf>
    <xf numFmtId="0" fontId="29" fillId="0" borderId="21" xfId="35" applyFont="1" applyBorder="1" applyAlignment="1">
      <alignment horizontal="left" vertical="center" wrapText="1"/>
    </xf>
    <xf numFmtId="0" fontId="29" fillId="0" borderId="22" xfId="35" applyFont="1" applyBorder="1" applyAlignment="1">
      <alignment horizontal="center" vertical="center" wrapText="1"/>
    </xf>
    <xf numFmtId="0" fontId="30" fillId="5" borderId="10" xfId="35" applyFont="1" applyFill="1" applyBorder="1" applyAlignment="1">
      <alignment horizontal="left" vertical="center" wrapText="1"/>
    </xf>
    <xf numFmtId="0" fontId="29" fillId="0" borderId="11" xfId="35" applyFont="1" applyBorder="1" applyAlignment="1">
      <alignment horizontal="center" vertical="center" wrapText="1"/>
    </xf>
    <xf numFmtId="0" fontId="28" fillId="0" borderId="14" xfId="35" applyFont="1" applyBorder="1" applyAlignment="1">
      <alignment horizontal="left" vertical="center" wrapText="1"/>
    </xf>
    <xf numFmtId="0" fontId="28" fillId="0" borderId="15" xfId="35" applyFont="1" applyBorder="1" applyAlignment="1">
      <alignment horizontal="center" vertical="center" wrapText="1"/>
    </xf>
    <xf numFmtId="0" fontId="28" fillId="0" borderId="9" xfId="35" applyFont="1" applyBorder="1" applyAlignment="1">
      <alignment horizontal="left" vertical="center" wrapText="1"/>
    </xf>
    <xf numFmtId="0" fontId="28" fillId="0" borderId="8" xfId="35" applyFont="1" applyBorder="1" applyAlignment="1">
      <alignment horizontal="left" vertical="center" wrapText="1"/>
    </xf>
    <xf numFmtId="0" fontId="28" fillId="0" borderId="16" xfId="35" applyFont="1" applyBorder="1" applyAlignment="1">
      <alignment horizontal="center" vertical="center" wrapText="1"/>
    </xf>
    <xf numFmtId="0" fontId="28" fillId="4" borderId="7" xfId="35" applyFont="1" applyFill="1" applyBorder="1" applyAlignment="1">
      <alignment horizontal="left" vertical="center" wrapText="1"/>
    </xf>
    <xf numFmtId="0" fontId="28" fillId="4" borderId="4" xfId="35" applyFont="1" applyFill="1" applyBorder="1" applyAlignment="1">
      <alignment horizontal="left" vertical="center" wrapText="1"/>
    </xf>
    <xf numFmtId="0" fontId="1" fillId="0" borderId="0" xfId="35" applyAlignment="1">
      <alignment horizontal="center" vertical="center" wrapText="1"/>
    </xf>
    <xf numFmtId="0" fontId="29" fillId="0" borderId="13" xfId="35" applyFont="1" applyBorder="1" applyAlignment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2" fillId="0" borderId="17" xfId="11" applyFont="1" applyBorder="1" applyAlignment="1">
      <alignment horizontal="center" vertical="center"/>
    </xf>
    <xf numFmtId="0" fontId="32" fillId="0" borderId="18" xfId="11" applyFont="1" applyBorder="1" applyAlignment="1">
      <alignment horizontal="center" vertical="center"/>
    </xf>
    <xf numFmtId="0" fontId="32" fillId="0" borderId="19" xfId="11" applyFont="1" applyBorder="1" applyAlignment="1">
      <alignment horizontal="center" vertical="center"/>
    </xf>
    <xf numFmtId="0" fontId="29" fillId="0" borderId="13" xfId="35" applyFont="1" applyBorder="1" applyAlignment="1">
      <alignment horizontal="center" vertical="center" wrapText="1"/>
    </xf>
    <xf numFmtId="0" fontId="29" fillId="0" borderId="12" xfId="35" applyFont="1" applyBorder="1" applyAlignment="1">
      <alignment horizontal="center" vertical="center" wrapText="1"/>
    </xf>
    <xf numFmtId="0" fontId="29" fillId="0" borderId="11" xfId="35" applyFont="1" applyBorder="1" applyAlignment="1">
      <alignment horizontal="center" vertical="center" wrapText="1"/>
    </xf>
    <xf numFmtId="0" fontId="0" fillId="0" borderId="0" xfId="0" applyProtection="1"/>
    <xf numFmtId="0" fontId="19" fillId="2" borderId="5" xfId="0" applyFont="1" applyFill="1" applyBorder="1" applyAlignment="1" applyProtection="1">
      <alignment horizontal="center" vertical="center" wrapText="1" readingOrder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165" fontId="31" fillId="0" borderId="4" xfId="0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6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40" customWidth="1"/>
    <col min="2" max="2" width="14.90625" style="40" customWidth="1"/>
    <col min="3" max="3" width="11.36328125" style="40" customWidth="1"/>
    <col min="4" max="4" width="13.453125" style="40" customWidth="1"/>
    <col min="5" max="5" width="7.08984375" style="40" customWidth="1"/>
    <col min="6" max="6" width="13.54296875" style="40" customWidth="1"/>
    <col min="7" max="7" width="51.08984375" style="40" customWidth="1"/>
    <col min="8" max="8" width="16.08984375" style="40" customWidth="1"/>
    <col min="9" max="9" width="13.453125" style="40" customWidth="1"/>
    <col min="10" max="10" width="24.6328125" style="40" customWidth="1"/>
    <col min="11" max="11" width="13.453125" style="40" customWidth="1"/>
    <col min="12" max="14" width="14.6328125" style="40" customWidth="1"/>
    <col min="15" max="17" width="18.6328125" style="40" customWidth="1"/>
    <col min="18" max="16384" width="8.7265625" style="40"/>
  </cols>
  <sheetData>
    <row r="1" spans="2:17" ht="25.25" customHeight="1" x14ac:dyDescent="0.25">
      <c r="B1" s="1" t="s">
        <v>80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41" t="s">
        <v>1</v>
      </c>
      <c r="C4" s="41" t="s">
        <v>2</v>
      </c>
      <c r="D4" s="41" t="s">
        <v>3</v>
      </c>
      <c r="E4" s="42" t="s">
        <v>18</v>
      </c>
      <c r="F4" s="43"/>
      <c r="G4" s="41" t="s">
        <v>4</v>
      </c>
      <c r="H4" s="41" t="s">
        <v>5</v>
      </c>
      <c r="I4" s="41" t="s">
        <v>6</v>
      </c>
      <c r="J4" s="41" t="s">
        <v>19</v>
      </c>
      <c r="K4" s="41" t="s">
        <v>7</v>
      </c>
      <c r="L4" s="41" t="s">
        <v>8</v>
      </c>
      <c r="M4" s="41" t="s">
        <v>9</v>
      </c>
      <c r="N4" s="41" t="s">
        <v>21</v>
      </c>
      <c r="O4" s="41" t="s">
        <v>10</v>
      </c>
      <c r="P4" s="41" t="s">
        <v>11</v>
      </c>
      <c r="Q4" s="41" t="s">
        <v>22</v>
      </c>
    </row>
    <row r="5" spans="2:17" ht="130" customHeight="1" x14ac:dyDescent="0.25">
      <c r="B5" s="31">
        <v>1</v>
      </c>
      <c r="C5" s="5" t="s">
        <v>39</v>
      </c>
      <c r="D5" s="5" t="s">
        <v>40</v>
      </c>
      <c r="E5" s="32" t="s">
        <v>20</v>
      </c>
      <c r="F5" s="33"/>
      <c r="G5" s="2"/>
      <c r="H5" s="31">
        <v>1</v>
      </c>
      <c r="I5" s="31" t="s">
        <v>12</v>
      </c>
      <c r="J5" s="44">
        <v>25000</v>
      </c>
      <c r="K5" s="31" t="s">
        <v>13</v>
      </c>
      <c r="L5" s="3"/>
      <c r="M5" s="45">
        <f>N5-L5</f>
        <v>0</v>
      </c>
      <c r="N5" s="45">
        <f>L5*(1+K5/100)</f>
        <v>0</v>
      </c>
      <c r="O5" s="45">
        <f>H5*L5</f>
        <v>0</v>
      </c>
      <c r="P5" s="45">
        <f>H5*M5</f>
        <v>0</v>
      </c>
      <c r="Q5" s="45">
        <f>H5*N5</f>
        <v>0</v>
      </c>
    </row>
    <row r="6" spans="2:17" ht="130" customHeight="1" x14ac:dyDescent="0.25">
      <c r="B6" s="31">
        <v>2</v>
      </c>
      <c r="C6" s="5" t="s">
        <v>39</v>
      </c>
      <c r="D6" s="5" t="s">
        <v>40</v>
      </c>
      <c r="E6" s="32" t="s">
        <v>24</v>
      </c>
      <c r="F6" s="33"/>
      <c r="G6" s="2"/>
      <c r="H6" s="31">
        <v>1</v>
      </c>
      <c r="I6" s="31" t="s">
        <v>12</v>
      </c>
      <c r="J6" s="44">
        <v>32000</v>
      </c>
      <c r="K6" s="31">
        <v>21</v>
      </c>
      <c r="L6" s="3"/>
      <c r="M6" s="45">
        <f t="shared" ref="M6:M7" si="0">N6-L6</f>
        <v>0</v>
      </c>
      <c r="N6" s="45">
        <f t="shared" ref="N6:N7" si="1">L6*(1+K6/100)</f>
        <v>0</v>
      </c>
      <c r="O6" s="45">
        <f t="shared" ref="O6:O7" si="2">H6*L6</f>
        <v>0</v>
      </c>
      <c r="P6" s="45">
        <f t="shared" ref="P6:P7" si="3">H6*M6</f>
        <v>0</v>
      </c>
      <c r="Q6" s="45">
        <f t="shared" ref="Q6:Q7" si="4">H6*N6</f>
        <v>0</v>
      </c>
    </row>
    <row r="7" spans="2:17" ht="130" customHeight="1" x14ac:dyDescent="0.25">
      <c r="B7" s="31">
        <v>3</v>
      </c>
      <c r="C7" s="5" t="s">
        <v>39</v>
      </c>
      <c r="D7" s="5" t="s">
        <v>40</v>
      </c>
      <c r="E7" s="32" t="s">
        <v>72</v>
      </c>
      <c r="F7" s="33"/>
      <c r="G7" s="2"/>
      <c r="H7" s="31">
        <v>4</v>
      </c>
      <c r="I7" s="31" t="s">
        <v>12</v>
      </c>
      <c r="J7" s="44">
        <v>20000</v>
      </c>
      <c r="K7" s="31">
        <v>21</v>
      </c>
      <c r="L7" s="3"/>
      <c r="M7" s="45">
        <f t="shared" si="0"/>
        <v>0</v>
      </c>
      <c r="N7" s="45">
        <f t="shared" si="1"/>
        <v>0</v>
      </c>
      <c r="O7" s="45">
        <f t="shared" si="2"/>
        <v>0</v>
      </c>
      <c r="P7" s="45">
        <f t="shared" si="3"/>
        <v>0</v>
      </c>
      <c r="Q7" s="45">
        <f t="shared" si="4"/>
        <v>0</v>
      </c>
    </row>
    <row r="8" spans="2:17" ht="12" customHeight="1" x14ac:dyDescent="0.25"/>
    <row r="9" spans="2:17" ht="20" customHeight="1" x14ac:dyDescent="0.25">
      <c r="B9" s="46" t="s">
        <v>14</v>
      </c>
      <c r="C9" s="47"/>
      <c r="D9" s="47"/>
      <c r="E9" s="48"/>
    </row>
    <row r="10" spans="2:17" ht="11.4" customHeight="1" x14ac:dyDescent="0.35">
      <c r="B10" s="49"/>
      <c r="C10" s="49"/>
      <c r="D10" s="49"/>
      <c r="E10" s="49"/>
    </row>
    <row r="11" spans="2:17" ht="20" customHeight="1" x14ac:dyDescent="0.25">
      <c r="B11" s="50" t="s">
        <v>15</v>
      </c>
      <c r="C11" s="51">
        <f>SUM(O5:O7)</f>
        <v>0</v>
      </c>
      <c r="D11" s="52"/>
      <c r="E11" s="53"/>
    </row>
    <row r="12" spans="2:17" ht="11.4" customHeight="1" x14ac:dyDescent="0.35">
      <c r="B12" s="54"/>
      <c r="C12" s="55"/>
      <c r="D12" s="55"/>
      <c r="E12" s="55"/>
    </row>
    <row r="13" spans="2:17" ht="20" customHeight="1" x14ac:dyDescent="0.25">
      <c r="B13" s="50" t="s">
        <v>16</v>
      </c>
      <c r="C13" s="51">
        <f>SUM(P5:P7)</f>
        <v>0</v>
      </c>
      <c r="D13" s="52"/>
      <c r="E13" s="53"/>
    </row>
    <row r="14" spans="2:17" ht="11.4" customHeight="1" x14ac:dyDescent="0.35">
      <c r="B14" s="54"/>
      <c r="C14" s="55"/>
      <c r="D14" s="55"/>
      <c r="E14" s="55"/>
    </row>
    <row r="15" spans="2:17" ht="20" customHeight="1" x14ac:dyDescent="0.25">
      <c r="B15" s="50" t="s">
        <v>17</v>
      </c>
      <c r="C15" s="51">
        <f>SUM(Q5:Q7)</f>
        <v>0</v>
      </c>
      <c r="D15" s="52"/>
      <c r="E15" s="53"/>
    </row>
    <row r="16" spans="2:17" ht="5.4" customHeight="1" x14ac:dyDescent="0.25"/>
    <row r="17" spans="2:14" ht="58.25" customHeight="1" x14ac:dyDescent="0.25">
      <c r="B17" s="56" t="s">
        <v>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  <c r="N17" s="58"/>
    </row>
    <row r="18" spans="2:14" ht="13.25" hidden="1" customHeight="1" x14ac:dyDescent="0.25"/>
  </sheetData>
  <sheetProtection algorithmName="SHA-512" hashValue="4Y8YvdwLNM0Rc8MSzqI6xiOtfLG+rs1nlGjO5yd5Wj7A49s6zdcmqIUE9QV+13nGQY9ALOL4GsPxOCpsWR2kGg==" saltValue="x5+UHoPP8aSl/Ji347IDpw==" spinCount="100000" sheet="1" objects="1" scenarios="1"/>
  <mergeCells count="9">
    <mergeCell ref="B17:N17"/>
    <mergeCell ref="C13:E13"/>
    <mergeCell ref="C15:E15"/>
    <mergeCell ref="E4:F4"/>
    <mergeCell ref="E5:F5"/>
    <mergeCell ref="B9:E9"/>
    <mergeCell ref="C11:E11"/>
    <mergeCell ref="E7:F7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workbookViewId="0">
      <selection activeCell="B2" sqref="B2"/>
    </sheetView>
  </sheetViews>
  <sheetFormatPr defaultRowHeight="14.5" x14ac:dyDescent="0.35"/>
  <cols>
    <col min="1" max="1" width="15.26953125" style="9" bestFit="1" customWidth="1"/>
    <col min="2" max="2" width="40.54296875" style="8" customWidth="1"/>
    <col min="3" max="3" width="40.54296875" style="7" customWidth="1"/>
    <col min="4" max="16384" width="8.7265625" style="6"/>
  </cols>
  <sheetData>
    <row r="1" spans="1:3" ht="10" customHeight="1" x14ac:dyDescent="0.35"/>
    <row r="2" spans="1:3" ht="23.5" customHeight="1" x14ac:dyDescent="0.35">
      <c r="C2" s="4" t="s">
        <v>38</v>
      </c>
    </row>
    <row r="3" spans="1:3" ht="10.5" customHeight="1" x14ac:dyDescent="0.35"/>
    <row r="4" spans="1:3" ht="24" customHeight="1" x14ac:dyDescent="0.35">
      <c r="A4" s="29"/>
      <c r="B4" s="28" t="s">
        <v>25</v>
      </c>
      <c r="C4" s="27" t="s">
        <v>58</v>
      </c>
    </row>
    <row r="5" spans="1:3" ht="24" customHeight="1" thickBot="1" x14ac:dyDescent="0.4">
      <c r="A5" s="29"/>
      <c r="B5" s="28" t="s">
        <v>3</v>
      </c>
      <c r="C5" s="27" t="s">
        <v>40</v>
      </c>
    </row>
    <row r="6" spans="1:3" ht="24" customHeight="1" x14ac:dyDescent="0.35">
      <c r="A6" s="26" t="s">
        <v>57</v>
      </c>
      <c r="B6" s="25" t="s">
        <v>26</v>
      </c>
      <c r="C6" s="24" t="s">
        <v>27</v>
      </c>
    </row>
    <row r="7" spans="1:3" ht="24" customHeight="1" x14ac:dyDescent="0.35">
      <c r="A7" s="23" t="s">
        <v>56</v>
      </c>
      <c r="B7" s="22" t="s">
        <v>55</v>
      </c>
      <c r="C7" s="20" t="s">
        <v>79</v>
      </c>
    </row>
    <row r="8" spans="1:3" ht="18" customHeight="1" x14ac:dyDescent="0.35">
      <c r="A8" s="37" t="s">
        <v>54</v>
      </c>
      <c r="B8" s="10" t="s">
        <v>53</v>
      </c>
      <c r="C8" s="20" t="s">
        <v>94</v>
      </c>
    </row>
    <row r="9" spans="1:3" ht="32" customHeight="1" x14ac:dyDescent="0.35">
      <c r="A9" s="38"/>
      <c r="B9" s="10" t="s">
        <v>42</v>
      </c>
      <c r="C9" s="20" t="s">
        <v>93</v>
      </c>
    </row>
    <row r="10" spans="1:3" ht="45" customHeight="1" x14ac:dyDescent="0.35">
      <c r="A10" s="37" t="s">
        <v>28</v>
      </c>
      <c r="B10" s="10" t="s">
        <v>71</v>
      </c>
      <c r="C10" s="20">
        <v>15000</v>
      </c>
    </row>
    <row r="11" spans="1:3" ht="18" customHeight="1" x14ac:dyDescent="0.35">
      <c r="A11" s="38"/>
      <c r="B11" s="10" t="s">
        <v>42</v>
      </c>
      <c r="C11" s="20" t="s">
        <v>92</v>
      </c>
    </row>
    <row r="12" spans="1:3" ht="18" customHeight="1" x14ac:dyDescent="0.35">
      <c r="A12" s="21" t="s">
        <v>29</v>
      </c>
      <c r="B12" s="10" t="s">
        <v>52</v>
      </c>
      <c r="C12" s="20">
        <v>16</v>
      </c>
    </row>
    <row r="13" spans="1:3" ht="18" customHeight="1" x14ac:dyDescent="0.35">
      <c r="A13" s="39" t="s">
        <v>51</v>
      </c>
      <c r="B13" s="10" t="s">
        <v>50</v>
      </c>
      <c r="C13" s="20" t="s">
        <v>91</v>
      </c>
    </row>
    <row r="14" spans="1:3" ht="18" customHeight="1" x14ac:dyDescent="0.35">
      <c r="A14" s="39"/>
      <c r="B14" s="10" t="s">
        <v>49</v>
      </c>
      <c r="C14" s="20" t="s">
        <v>90</v>
      </c>
    </row>
    <row r="15" spans="1:3" ht="56" customHeight="1" x14ac:dyDescent="0.35">
      <c r="A15" s="21" t="s">
        <v>30</v>
      </c>
      <c r="B15" s="10" t="s">
        <v>70</v>
      </c>
      <c r="C15" s="20" t="s">
        <v>89</v>
      </c>
    </row>
    <row r="16" spans="1:3" ht="18" customHeight="1" x14ac:dyDescent="0.35">
      <c r="A16" s="21"/>
      <c r="B16" s="10" t="s">
        <v>48</v>
      </c>
      <c r="C16" s="20" t="s">
        <v>87</v>
      </c>
    </row>
    <row r="17" spans="1:3" ht="54.5" customHeight="1" x14ac:dyDescent="0.35">
      <c r="A17" s="21" t="s">
        <v>32</v>
      </c>
      <c r="B17" s="10" t="s">
        <v>47</v>
      </c>
      <c r="C17" s="20" t="s">
        <v>118</v>
      </c>
    </row>
    <row r="18" spans="1:3" ht="50" customHeight="1" x14ac:dyDescent="0.35">
      <c r="A18" s="21" t="s">
        <v>33</v>
      </c>
      <c r="B18" s="10" t="s">
        <v>46</v>
      </c>
      <c r="C18" s="20" t="s">
        <v>86</v>
      </c>
    </row>
    <row r="19" spans="1:3" ht="18" customHeight="1" x14ac:dyDescent="0.35">
      <c r="A19" s="21" t="s">
        <v>60</v>
      </c>
      <c r="B19" s="10" t="s">
        <v>59</v>
      </c>
      <c r="C19" s="20" t="s">
        <v>85</v>
      </c>
    </row>
    <row r="20" spans="1:3" ht="18" customHeight="1" x14ac:dyDescent="0.35">
      <c r="A20" s="39" t="s">
        <v>34</v>
      </c>
      <c r="B20" s="10" t="s">
        <v>45</v>
      </c>
      <c r="C20" s="20" t="s">
        <v>74</v>
      </c>
    </row>
    <row r="21" spans="1:3" ht="18" customHeight="1" x14ac:dyDescent="0.35">
      <c r="A21" s="39"/>
      <c r="B21" s="10" t="s">
        <v>44</v>
      </c>
      <c r="C21" s="20" t="s">
        <v>75</v>
      </c>
    </row>
    <row r="22" spans="1:3" ht="18" customHeight="1" x14ac:dyDescent="0.35">
      <c r="A22" s="39"/>
      <c r="B22" s="10" t="s">
        <v>43</v>
      </c>
      <c r="C22" s="20" t="s">
        <v>74</v>
      </c>
    </row>
    <row r="23" spans="1:3" ht="18" customHeight="1" x14ac:dyDescent="0.35">
      <c r="A23" s="39"/>
      <c r="B23" s="10" t="s">
        <v>42</v>
      </c>
      <c r="C23" s="20" t="s">
        <v>84</v>
      </c>
    </row>
    <row r="24" spans="1:3" ht="18" customHeight="1" x14ac:dyDescent="0.35">
      <c r="A24" s="21" t="s">
        <v>35</v>
      </c>
      <c r="B24" s="10" t="s">
        <v>41</v>
      </c>
      <c r="C24" s="20">
        <v>12</v>
      </c>
    </row>
    <row r="25" spans="1:3" ht="33" customHeight="1" thickBot="1" x14ac:dyDescent="0.4">
      <c r="A25" s="19" t="s">
        <v>62</v>
      </c>
      <c r="B25" s="18" t="s">
        <v>61</v>
      </c>
      <c r="C25" s="17" t="s">
        <v>82</v>
      </c>
    </row>
    <row r="26" spans="1:3" ht="197.5" customHeight="1" x14ac:dyDescent="0.35">
      <c r="A26" s="16"/>
      <c r="B26" s="15" t="s">
        <v>67</v>
      </c>
      <c r="C26" s="14" t="s">
        <v>66</v>
      </c>
    </row>
    <row r="27" spans="1:3" ht="214" customHeight="1" thickBot="1" x14ac:dyDescent="0.4">
      <c r="A27" s="13"/>
      <c r="B27" s="12" t="s">
        <v>65</v>
      </c>
      <c r="C27" s="11" t="s">
        <v>64</v>
      </c>
    </row>
    <row r="28" spans="1:3" ht="24" customHeight="1" thickBot="1" x14ac:dyDescent="0.4">
      <c r="A28" s="34" t="s">
        <v>36</v>
      </c>
      <c r="B28" s="35"/>
      <c r="C28" s="36"/>
    </row>
  </sheetData>
  <mergeCells count="5">
    <mergeCell ref="A28:C28"/>
    <mergeCell ref="A8:A9"/>
    <mergeCell ref="A10:A11"/>
    <mergeCell ref="A20:A23"/>
    <mergeCell ref="A13:A14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workbookViewId="0">
      <selection activeCell="B2" sqref="B2"/>
    </sheetView>
  </sheetViews>
  <sheetFormatPr defaultRowHeight="14.5" x14ac:dyDescent="0.35"/>
  <cols>
    <col min="1" max="1" width="15.26953125" style="9" bestFit="1" customWidth="1"/>
    <col min="2" max="2" width="40.54296875" style="8" customWidth="1"/>
    <col min="3" max="3" width="40.54296875" style="7" customWidth="1"/>
    <col min="4" max="16384" width="8.7265625" style="6"/>
  </cols>
  <sheetData>
    <row r="1" spans="1:3" ht="9.5" customHeight="1" x14ac:dyDescent="0.35"/>
    <row r="2" spans="1:3" ht="24" customHeight="1" x14ac:dyDescent="0.35">
      <c r="C2" s="4" t="s">
        <v>37</v>
      </c>
    </row>
    <row r="3" spans="1:3" ht="12" customHeight="1" x14ac:dyDescent="0.35"/>
    <row r="4" spans="1:3" ht="24" customHeight="1" x14ac:dyDescent="0.35">
      <c r="A4" s="29"/>
      <c r="B4" s="28" t="s">
        <v>25</v>
      </c>
      <c r="C4" s="27" t="s">
        <v>58</v>
      </c>
    </row>
    <row r="5" spans="1:3" ht="24" customHeight="1" thickBot="1" x14ac:dyDescent="0.4">
      <c r="A5" s="29"/>
      <c r="B5" s="28" t="s">
        <v>3</v>
      </c>
      <c r="C5" s="27" t="s">
        <v>40</v>
      </c>
    </row>
    <row r="6" spans="1:3" ht="24" customHeight="1" x14ac:dyDescent="0.35">
      <c r="A6" s="26" t="s">
        <v>57</v>
      </c>
      <c r="B6" s="25" t="s">
        <v>26</v>
      </c>
      <c r="C6" s="24" t="s">
        <v>27</v>
      </c>
    </row>
    <row r="7" spans="1:3" ht="23.5" customHeight="1" x14ac:dyDescent="0.35">
      <c r="A7" s="23" t="s">
        <v>56</v>
      </c>
      <c r="B7" s="22" t="s">
        <v>55</v>
      </c>
      <c r="C7" s="20" t="s">
        <v>79</v>
      </c>
    </row>
    <row r="8" spans="1:3" ht="18" customHeight="1" x14ac:dyDescent="0.35">
      <c r="A8" s="37" t="s">
        <v>54</v>
      </c>
      <c r="B8" s="10" t="s">
        <v>53</v>
      </c>
      <c r="C8" s="20" t="s">
        <v>99</v>
      </c>
    </row>
    <row r="9" spans="1:3" ht="27" customHeight="1" x14ac:dyDescent="0.35">
      <c r="A9" s="38"/>
      <c r="B9" s="10" t="s">
        <v>42</v>
      </c>
      <c r="C9" s="20" t="s">
        <v>116</v>
      </c>
    </row>
    <row r="10" spans="1:3" ht="45.5" customHeight="1" x14ac:dyDescent="0.35">
      <c r="A10" s="37" t="s">
        <v>28</v>
      </c>
      <c r="B10" s="10" t="s">
        <v>71</v>
      </c>
      <c r="C10" s="20">
        <v>18800</v>
      </c>
    </row>
    <row r="11" spans="1:3" ht="18" customHeight="1" x14ac:dyDescent="0.35">
      <c r="A11" s="38"/>
      <c r="B11" s="10" t="s">
        <v>42</v>
      </c>
      <c r="C11" s="20" t="s">
        <v>92</v>
      </c>
    </row>
    <row r="12" spans="1:3" ht="18" customHeight="1" x14ac:dyDescent="0.35">
      <c r="A12" s="21" t="s">
        <v>29</v>
      </c>
      <c r="B12" s="10" t="s">
        <v>52</v>
      </c>
      <c r="C12" s="20">
        <v>16</v>
      </c>
    </row>
    <row r="13" spans="1:3" ht="18" customHeight="1" x14ac:dyDescent="0.35">
      <c r="A13" s="39" t="s">
        <v>51</v>
      </c>
      <c r="B13" s="10" t="s">
        <v>50</v>
      </c>
      <c r="C13" s="20" t="s">
        <v>91</v>
      </c>
    </row>
    <row r="14" spans="1:3" ht="18" customHeight="1" x14ac:dyDescent="0.35">
      <c r="A14" s="39"/>
      <c r="B14" s="10" t="s">
        <v>49</v>
      </c>
      <c r="C14" s="20" t="s">
        <v>90</v>
      </c>
    </row>
    <row r="15" spans="1:3" ht="57.5" customHeight="1" x14ac:dyDescent="0.35">
      <c r="A15" s="21" t="s">
        <v>30</v>
      </c>
      <c r="B15" s="10" t="s">
        <v>70</v>
      </c>
      <c r="C15" s="20" t="s">
        <v>98</v>
      </c>
    </row>
    <row r="16" spans="1:3" ht="18" customHeight="1" x14ac:dyDescent="0.35">
      <c r="A16" s="21"/>
      <c r="B16" s="10" t="s">
        <v>48</v>
      </c>
      <c r="C16" s="20" t="s">
        <v>97</v>
      </c>
    </row>
    <row r="17" spans="1:3" ht="51" customHeight="1" x14ac:dyDescent="0.35">
      <c r="A17" s="21" t="s">
        <v>32</v>
      </c>
      <c r="B17" s="10" t="s">
        <v>47</v>
      </c>
      <c r="C17" s="20" t="s">
        <v>117</v>
      </c>
    </row>
    <row r="18" spans="1:3" ht="50.5" customHeight="1" x14ac:dyDescent="0.35">
      <c r="A18" s="21" t="s">
        <v>33</v>
      </c>
      <c r="B18" s="10" t="s">
        <v>46</v>
      </c>
      <c r="C18" s="20" t="s">
        <v>86</v>
      </c>
    </row>
    <row r="19" spans="1:3" ht="18" customHeight="1" x14ac:dyDescent="0.35">
      <c r="A19" s="21" t="s">
        <v>60</v>
      </c>
      <c r="B19" s="10" t="s">
        <v>59</v>
      </c>
      <c r="C19" s="20" t="s">
        <v>96</v>
      </c>
    </row>
    <row r="20" spans="1:3" ht="18" customHeight="1" x14ac:dyDescent="0.35">
      <c r="A20" s="39" t="s">
        <v>34</v>
      </c>
      <c r="B20" s="10" t="s">
        <v>45</v>
      </c>
      <c r="C20" s="20" t="s">
        <v>74</v>
      </c>
    </row>
    <row r="21" spans="1:3" ht="18" customHeight="1" x14ac:dyDescent="0.35">
      <c r="A21" s="39"/>
      <c r="B21" s="10" t="s">
        <v>44</v>
      </c>
      <c r="C21" s="20" t="s">
        <v>75</v>
      </c>
    </row>
    <row r="22" spans="1:3" ht="18" customHeight="1" x14ac:dyDescent="0.35">
      <c r="A22" s="39"/>
      <c r="B22" s="10" t="s">
        <v>43</v>
      </c>
      <c r="C22" s="20" t="s">
        <v>74</v>
      </c>
    </row>
    <row r="23" spans="1:3" ht="18" customHeight="1" x14ac:dyDescent="0.35">
      <c r="A23" s="39"/>
      <c r="B23" s="10" t="s">
        <v>42</v>
      </c>
      <c r="C23" s="20" t="s">
        <v>84</v>
      </c>
    </row>
    <row r="24" spans="1:3" ht="18" customHeight="1" x14ac:dyDescent="0.35">
      <c r="A24" s="21" t="s">
        <v>35</v>
      </c>
      <c r="B24" s="10" t="s">
        <v>41</v>
      </c>
      <c r="C24" s="20">
        <v>12</v>
      </c>
    </row>
    <row r="25" spans="1:3" ht="31.5" customHeight="1" thickBot="1" x14ac:dyDescent="0.4">
      <c r="A25" s="19" t="s">
        <v>62</v>
      </c>
      <c r="B25" s="18" t="s">
        <v>61</v>
      </c>
      <c r="C25" s="17" t="s">
        <v>95</v>
      </c>
    </row>
    <row r="26" spans="1:3" ht="203.5" customHeight="1" x14ac:dyDescent="0.35">
      <c r="A26" s="16"/>
      <c r="B26" s="15" t="s">
        <v>67</v>
      </c>
      <c r="C26" s="14" t="s">
        <v>66</v>
      </c>
    </row>
    <row r="27" spans="1:3" ht="221.5" customHeight="1" thickBot="1" x14ac:dyDescent="0.4">
      <c r="A27" s="13"/>
      <c r="B27" s="12" t="s">
        <v>65</v>
      </c>
      <c r="C27" s="11" t="s">
        <v>64</v>
      </c>
    </row>
    <row r="28" spans="1:3" ht="24" customHeight="1" thickBot="1" x14ac:dyDescent="0.4">
      <c r="A28" s="34" t="s">
        <v>36</v>
      </c>
      <c r="B28" s="35"/>
      <c r="C28" s="36"/>
    </row>
  </sheetData>
  <mergeCells count="5">
    <mergeCell ref="A28:C28"/>
    <mergeCell ref="A8:A9"/>
    <mergeCell ref="A10:A11"/>
    <mergeCell ref="A20:A23"/>
    <mergeCell ref="A13:A14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B2" sqref="B2"/>
    </sheetView>
  </sheetViews>
  <sheetFormatPr defaultRowHeight="14.5" x14ac:dyDescent="0.35"/>
  <cols>
    <col min="1" max="1" width="15.26953125" style="9" bestFit="1" customWidth="1"/>
    <col min="2" max="2" width="40.6328125" style="8" customWidth="1"/>
    <col min="3" max="3" width="40.6328125" style="7" customWidth="1"/>
    <col min="4" max="16384" width="8.7265625" style="6"/>
  </cols>
  <sheetData>
    <row r="1" spans="1:3" ht="9.5" customHeight="1" x14ac:dyDescent="0.35"/>
    <row r="2" spans="1:3" ht="24" customHeight="1" x14ac:dyDescent="0.35">
      <c r="C2" s="4" t="s">
        <v>73</v>
      </c>
    </row>
    <row r="3" spans="1:3" ht="8" customHeight="1" x14ac:dyDescent="0.35"/>
    <row r="4" spans="1:3" ht="24" customHeight="1" x14ac:dyDescent="0.35">
      <c r="A4" s="29"/>
      <c r="B4" s="28" t="s">
        <v>25</v>
      </c>
      <c r="C4" s="27" t="s">
        <v>58</v>
      </c>
    </row>
    <row r="5" spans="1:3" ht="24" customHeight="1" thickBot="1" x14ac:dyDescent="0.4">
      <c r="A5" s="29"/>
      <c r="B5" s="28" t="s">
        <v>3</v>
      </c>
      <c r="C5" s="27" t="s">
        <v>40</v>
      </c>
    </row>
    <row r="6" spans="1:3" ht="24" customHeight="1" x14ac:dyDescent="0.35">
      <c r="A6" s="26" t="s">
        <v>57</v>
      </c>
      <c r="B6" s="25" t="s">
        <v>26</v>
      </c>
      <c r="C6" s="24" t="s">
        <v>27</v>
      </c>
    </row>
    <row r="7" spans="1:3" ht="18" customHeight="1" x14ac:dyDescent="0.35">
      <c r="A7" s="23" t="s">
        <v>56</v>
      </c>
      <c r="B7" s="22" t="s">
        <v>55</v>
      </c>
      <c r="C7" s="20" t="s">
        <v>79</v>
      </c>
    </row>
    <row r="8" spans="1:3" ht="18" customHeight="1" x14ac:dyDescent="0.35">
      <c r="A8" s="37" t="s">
        <v>54</v>
      </c>
      <c r="B8" s="10" t="s">
        <v>53</v>
      </c>
      <c r="C8" s="20" t="s">
        <v>115</v>
      </c>
    </row>
    <row r="9" spans="1:3" ht="38.5" customHeight="1" x14ac:dyDescent="0.35">
      <c r="A9" s="38"/>
      <c r="B9" s="10" t="s">
        <v>42</v>
      </c>
      <c r="C9" s="20" t="s">
        <v>114</v>
      </c>
    </row>
    <row r="10" spans="1:3" ht="40" x14ac:dyDescent="0.35">
      <c r="A10" s="30" t="s">
        <v>28</v>
      </c>
      <c r="B10" s="10" t="s">
        <v>71</v>
      </c>
      <c r="C10" s="20">
        <v>13000</v>
      </c>
    </row>
    <row r="11" spans="1:3" ht="18" customHeight="1" x14ac:dyDescent="0.35">
      <c r="A11" s="21" t="s">
        <v>29</v>
      </c>
      <c r="B11" s="10" t="s">
        <v>52</v>
      </c>
      <c r="C11" s="20" t="s">
        <v>113</v>
      </c>
    </row>
    <row r="12" spans="1:3" ht="18" customHeight="1" x14ac:dyDescent="0.35">
      <c r="A12" s="39" t="s">
        <v>51</v>
      </c>
      <c r="B12" s="10" t="s">
        <v>50</v>
      </c>
      <c r="C12" s="20" t="s">
        <v>112</v>
      </c>
    </row>
    <row r="13" spans="1:3" ht="18" customHeight="1" x14ac:dyDescent="0.35">
      <c r="A13" s="39"/>
      <c r="B13" s="10" t="s">
        <v>49</v>
      </c>
      <c r="C13" s="20" t="s">
        <v>111</v>
      </c>
    </row>
    <row r="14" spans="1:3" ht="52" customHeight="1" x14ac:dyDescent="0.35">
      <c r="A14" s="21" t="s">
        <v>30</v>
      </c>
      <c r="B14" s="10" t="s">
        <v>70</v>
      </c>
      <c r="C14" s="20" t="s">
        <v>110</v>
      </c>
    </row>
    <row r="15" spans="1:3" ht="18" customHeight="1" x14ac:dyDescent="0.35">
      <c r="A15" s="39" t="s">
        <v>31</v>
      </c>
      <c r="B15" s="10" t="s">
        <v>78</v>
      </c>
      <c r="C15" s="20" t="s">
        <v>88</v>
      </c>
    </row>
    <row r="16" spans="1:3" ht="18" customHeight="1" x14ac:dyDescent="0.35">
      <c r="A16" s="39"/>
      <c r="B16" s="10" t="s">
        <v>77</v>
      </c>
      <c r="C16" s="20" t="s">
        <v>76</v>
      </c>
    </row>
    <row r="17" spans="1:3" ht="18" customHeight="1" x14ac:dyDescent="0.35">
      <c r="A17" s="39"/>
      <c r="B17" s="10" t="s">
        <v>48</v>
      </c>
      <c r="C17" s="20" t="s">
        <v>109</v>
      </c>
    </row>
    <row r="18" spans="1:3" ht="18" customHeight="1" x14ac:dyDescent="0.35">
      <c r="A18" s="21" t="s">
        <v>63</v>
      </c>
      <c r="B18" s="10" t="s">
        <v>69</v>
      </c>
      <c r="C18" s="20" t="s">
        <v>108</v>
      </c>
    </row>
    <row r="19" spans="1:3" ht="45" customHeight="1" x14ac:dyDescent="0.35">
      <c r="A19" s="21" t="s">
        <v>32</v>
      </c>
      <c r="B19" s="10" t="s">
        <v>47</v>
      </c>
      <c r="C19" s="20" t="s">
        <v>107</v>
      </c>
    </row>
    <row r="20" spans="1:3" ht="42.5" customHeight="1" x14ac:dyDescent="0.35">
      <c r="A20" s="21" t="s">
        <v>33</v>
      </c>
      <c r="B20" s="10" t="s">
        <v>46</v>
      </c>
      <c r="C20" s="20" t="s">
        <v>106</v>
      </c>
    </row>
    <row r="21" spans="1:3" ht="18" customHeight="1" x14ac:dyDescent="0.35">
      <c r="A21" s="21" t="s">
        <v>60</v>
      </c>
      <c r="B21" s="10" t="s">
        <v>59</v>
      </c>
      <c r="C21" s="20" t="s">
        <v>105</v>
      </c>
    </row>
    <row r="22" spans="1:3" ht="18" customHeight="1" x14ac:dyDescent="0.35">
      <c r="A22" s="39" t="s">
        <v>34</v>
      </c>
      <c r="B22" s="10" t="s">
        <v>45</v>
      </c>
      <c r="C22" s="20" t="s">
        <v>81</v>
      </c>
    </row>
    <row r="23" spans="1:3" ht="18" customHeight="1" x14ac:dyDescent="0.35">
      <c r="A23" s="39"/>
      <c r="B23" s="10" t="s">
        <v>44</v>
      </c>
      <c r="C23" s="20" t="s">
        <v>81</v>
      </c>
    </row>
    <row r="24" spans="1:3" ht="18" customHeight="1" x14ac:dyDescent="0.35">
      <c r="A24" s="39"/>
      <c r="B24" s="10" t="s">
        <v>43</v>
      </c>
      <c r="C24" s="20" t="s">
        <v>81</v>
      </c>
    </row>
    <row r="25" spans="1:3" ht="18" customHeight="1" x14ac:dyDescent="0.35">
      <c r="A25" s="39"/>
      <c r="B25" s="10" t="s">
        <v>42</v>
      </c>
      <c r="C25" s="20" t="s">
        <v>104</v>
      </c>
    </row>
    <row r="26" spans="1:3" ht="18" customHeight="1" x14ac:dyDescent="0.35">
      <c r="A26" s="39" t="s">
        <v>35</v>
      </c>
      <c r="B26" s="10" t="s">
        <v>41</v>
      </c>
      <c r="C26" s="20" t="s">
        <v>103</v>
      </c>
    </row>
    <row r="27" spans="1:3" ht="31.5" customHeight="1" x14ac:dyDescent="0.35">
      <c r="A27" s="39"/>
      <c r="B27" s="10" t="s">
        <v>68</v>
      </c>
      <c r="C27" s="20" t="s">
        <v>83</v>
      </c>
    </row>
    <row r="28" spans="1:3" ht="88" customHeight="1" x14ac:dyDescent="0.35">
      <c r="A28" s="21" t="s">
        <v>62</v>
      </c>
      <c r="B28" s="10" t="s">
        <v>61</v>
      </c>
      <c r="C28" s="20" t="s">
        <v>102</v>
      </c>
    </row>
    <row r="29" spans="1:3" ht="259.5" customHeight="1" x14ac:dyDescent="0.35">
      <c r="A29" s="16"/>
      <c r="B29" s="15" t="s">
        <v>67</v>
      </c>
      <c r="C29" s="14" t="s">
        <v>101</v>
      </c>
    </row>
    <row r="30" spans="1:3" ht="217" customHeight="1" thickBot="1" x14ac:dyDescent="0.4">
      <c r="A30" s="13"/>
      <c r="B30" s="12" t="s">
        <v>65</v>
      </c>
      <c r="C30" s="11" t="s">
        <v>100</v>
      </c>
    </row>
    <row r="31" spans="1:3" ht="24" customHeight="1" thickBot="1" x14ac:dyDescent="0.4">
      <c r="A31" s="34" t="s">
        <v>36</v>
      </c>
      <c r="B31" s="35"/>
      <c r="C31" s="36"/>
    </row>
  </sheetData>
  <mergeCells count="6">
    <mergeCell ref="A31:C31"/>
    <mergeCell ref="A8:A9"/>
    <mergeCell ref="A22:A25"/>
    <mergeCell ref="A26:A27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2025-02-10T14:44:53Z</dcterms:modified>
</cp:coreProperties>
</file>