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nova.p\Documents\VZ MOJE\!DNS\DNS PP II\DNS PP II 07_batůžky\Zahájení\"/>
    </mc:Choice>
  </mc:AlternateContent>
  <bookViews>
    <workbookView xWindow="0" yWindow="0" windowWidth="28800" windowHeight="12180"/>
  </bookViews>
  <sheets>
    <sheet name="Specifikace" sheetId="1" r:id="rId1"/>
    <sheet name="Parametry batohu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I6" i="1"/>
  <c r="L6" i="1" s="1"/>
  <c r="K5" i="1"/>
  <c r="I5" i="1"/>
  <c r="L5" i="1" s="1"/>
  <c r="E8" i="1" l="1"/>
  <c r="E7" i="1"/>
  <c r="J5" i="1"/>
  <c r="M5" i="1" s="1"/>
  <c r="J6" i="1"/>
  <c r="M6" i="1" s="1"/>
  <c r="E9" i="1" l="1"/>
</calcChain>
</file>

<file path=xl/sharedStrings.xml><?xml version="1.0" encoding="utf-8"?>
<sst xmlns="http://schemas.openxmlformats.org/spreadsheetml/2006/main" count="44" uniqueCount="40">
  <si>
    <t>Příloha č. 1 Výzvy - Technická a množstevní specifikace</t>
  </si>
  <si>
    <t>Číslo</t>
  </si>
  <si>
    <t>Název předmětu</t>
  </si>
  <si>
    <t>CPV kód</t>
  </si>
  <si>
    <t>Požadavky na provedení (specifikace)*</t>
  </si>
  <si>
    <t>Požadovaný počet kusů (ks)</t>
  </si>
  <si>
    <t>Maximální přípustná jednotková cena (1 ks) bez DPH **</t>
  </si>
  <si>
    <t>Jednotková cena (1 ks)  bez DPH</t>
  </si>
  <si>
    <t>výše DPH      (v Kč)</t>
  </si>
  <si>
    <t>Jednotková cena (1 ks)   včetně DPH</t>
  </si>
  <si>
    <t>Celková cena za položku bez DPH</t>
  </si>
  <si>
    <t>Celková cena za položku vč. DPH</t>
  </si>
  <si>
    <t>Ilustrační obrázek</t>
  </si>
  <si>
    <t>Batoh</t>
  </si>
  <si>
    <t>Informační a propagační výrobky - 39294100-0
Potřeby pro volný čas - 37416000-7</t>
  </si>
  <si>
    <t>Cyklistická lékarnička</t>
  </si>
  <si>
    <r>
      <rPr>
        <b/>
        <sz val="10"/>
        <rFont val="Arial"/>
        <family val="2"/>
        <charset val="238"/>
      </rPr>
      <t>Cyklistická lékarnička:</t>
    </r>
    <r>
      <rPr>
        <sz val="11"/>
        <color theme="1"/>
        <rFont val="Calibri"/>
        <family val="2"/>
        <charset val="238"/>
        <scheme val="minor"/>
      </rPr>
      <t xml:space="preserve"> 
- Rozměr: 130 x 170 mm. 
- Druh obalu - tzv. polštářek, nepromokavý materiál, uzavírání na zip.
- Rozsah potisku – celoplošný (oboustranný), barevnost 4/0;  dle náhledu, který je součástí zadávací dokumentace; 
- Expirační doba náplně 3 roky od dodání předmětu díla.
- U rozměrových, objemových, váhových a výkonnostních parametrů umožňuje zadavatel max. odchylku v intervalu +- 10 %;
- Obsah lékarničky:
Náplast s polštářkem 8 x 4 cm á 6ks 1 x
Náplast na dutince 1,25 cm x 2 m 1 x
Hotový obvaz č. 2 1 x
šátek trojcípý 96 x 96 x 136 cm 1 x
izotermická folie 200 x 140 cm 1 x
Spínací špendlík 2 x</t>
    </r>
  </si>
  <si>
    <t>CELKOVÁ NABÍDKOVÁ CENA (za všechny položky)</t>
  </si>
  <si>
    <t>bez DPH</t>
  </si>
  <si>
    <t>podpis dodavatele</t>
  </si>
  <si>
    <t>výše DPH</t>
  </si>
  <si>
    <t>s DPH</t>
  </si>
  <si>
    <r>
      <t xml:space="preserve">Výše uvedeným podpisem současně </t>
    </r>
    <r>
      <rPr>
        <b/>
        <sz val="12"/>
        <rFont val="Arial"/>
        <family val="2"/>
        <charset val="238"/>
      </rPr>
      <t>čestně prohlašuji, že se nezměnily údaje rozhodné pro posouzení splnění kvalifikace</t>
    </r>
    <r>
      <rPr>
        <sz val="12"/>
        <rFont val="Arial"/>
        <family val="2"/>
        <charset val="238"/>
      </rPr>
      <t xml:space="preserve"> obsažené v dokladech, které má zadavatel k dispozici (pozn. Splnění kvalifikace bylo ke dni podání žádosti o zařazení do dynamického nákupního systému doloženo doklady v rozsahu stanoveném v bodě 6. Požadavky na prokázání kvalifikace dodavatelů – Zadávací podmínky na nadlimitní veřejnou zakázku pro zavedení dynamického nákupního systému „Dynamický nákupní systém na nákup propagačních předmětů II“ ze dne 3. 10. 2023).
</t>
    </r>
  </si>
  <si>
    <t>*</t>
  </si>
  <si>
    <t>Zadavatel požaduje před zadáním předmětů do výroby zaslat jejich grafický návrh (včetně log) k odsouhlasení.</t>
  </si>
  <si>
    <t>**</t>
  </si>
  <si>
    <t xml:space="preserve">Zadavatel upozorňuje, že se jedná o cenu (včetně potisku), která nesmí být překročena. V případě překročení maximálně přípustné jednotkové ceny bude nabídka takového účastníka zadávacího řízení vyřazena a účastník zadávacího řízení vyloučen ze zadávacího řízení. </t>
  </si>
  <si>
    <t>Parametry technologického zpracování</t>
  </si>
  <si>
    <t>Po olemování nosných ramenních řemenů zatavit konce lemovek na obou koncích proti případnému párání lemovky a uvolnění ze švu.</t>
  </si>
  <si>
    <t>Všití nosných ramenních řemenů do horního okraje zadního dílu (dále jen ZD) - délka stehu: 3 stehy/1 cm, začátek i konec šití s uzašitím – obrázek č. 1.</t>
  </si>
  <si>
    <t>Vsazení zadního dílu do zipu - délka stehu: 3 stehy/1 cm, švová záložka 7 mm.</t>
  </si>
  <si>
    <t>Po olemování tohoto sesazovacího švu ve 4 místech všitých ramenních řemenů zajistit závorkami proti vytržení - obrázek č. 2.</t>
  </si>
  <si>
    <t>Řemínky v dolní části zadního dílu vložit a všít do složených trojúhelníků z hlavního materiálu a ty pak všít do sesazovacího švu s uzašitím – obrázek č. 3.</t>
  </si>
  <si>
    <t>Stříhané konce zipů zatavit (proti párání).</t>
  </si>
  <si>
    <t>Na přední kapse při sešívání s vrchním a spodním dílem uzašít v místě zipu 3x, délka stehu: 3 stehy/1 cm.</t>
  </si>
  <si>
    <t>Při všívání zipu do předního dílu uzašít 3x při příčném přešívání zipu – obrázek č. 4.</t>
  </si>
  <si>
    <t>Ukázky špatného řešení:</t>
  </si>
  <si>
    <t>Obrázky požadovaného řešení:</t>
  </si>
  <si>
    <t>VZ PP II 07</t>
  </si>
  <si>
    <r>
      <rPr>
        <b/>
        <sz val="10"/>
        <rFont val="Arial"/>
        <family val="2"/>
        <charset val="238"/>
      </rPr>
      <t>Batoh:</t>
    </r>
    <r>
      <rPr>
        <sz val="11"/>
        <color theme="1"/>
        <rFont val="Calibri"/>
        <family val="2"/>
        <charset val="238"/>
        <scheme val="minor"/>
      </rPr>
      <t xml:space="preserve">
- Objem batohu 10 litrů, rozměry 39x30x12 cm
- Materiál: 
a) hlavní materiál: PES 600D (180 g/m2) + PUR nebo PVC zátěr (min.75 g/m2)
b) výztužný materiál: typu Mirelon nebo materiál s obdobnými vlastnostmi, tl.5 mm
- Batoh má jeden hlavní prostor zapínaný zipem se 2 jezdci a taháčky ze šňůrky
- Jednu menší přední kapsu, zapínanou na zip s jedním jezdcem a taháčkem ze šňůrky
- Polstrované zpevněné nastavitelné ramenní řemeny šíře 5 cm 
- V horním zadním švu je v místě řemenů poutko-držadlo o šíři 2,5 cm.
- Barva batohu: světle zelená (blízká barvě RAL 6018) nebo světle modrá (blízká barvě RAL 5012, RAL 5015), možné kombinovat s bílou nebo černou, nebo oběma barvami.
- Potisk na přední straně batohu-plocha potisku min. 150 cm2, barva potisku: stříbrný metalický reflexní
- Minimální nosnost: 5 kg 
- Odchylky parametrů rozměrových, váhových a výkonnostních max.+-10%
</t>
    </r>
    <r>
      <rPr>
        <b/>
        <sz val="12"/>
        <color rgb="FFFF0000"/>
        <rFont val="Calibri"/>
        <family val="2"/>
        <charset val="238"/>
        <scheme val="minor"/>
      </rPr>
      <t>Detailní parametry v samostatném listu!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</si>
</sst>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\ _K_č_-;\-* #,##0\ _K_č_-;_-* &quot;-&quot;??\ _K_č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name val="Arial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</font>
    <font>
      <u/>
      <sz val="10"/>
      <color rgb="FF0000FF"/>
      <name val="Arial"/>
      <family val="2"/>
      <charset val="238"/>
    </font>
    <font>
      <sz val="11"/>
      <color rgb="FFFF0000"/>
      <name val="Arial Black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BFBFBF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Fo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44" fontId="2" fillId="3" borderId="1" xfId="2" applyNumberFormat="1" applyFont="1" applyFill="1" applyBorder="1" applyAlignment="1">
      <alignment horizontal="center" vertical="center" wrapText="1"/>
    </xf>
    <xf numFmtId="44" fontId="2" fillId="4" borderId="1" xfId="2" applyFont="1" applyFill="1" applyBorder="1" applyAlignment="1" applyProtection="1">
      <alignment horizontal="right" vertical="center"/>
      <protection locked="0"/>
    </xf>
    <xf numFmtId="44" fontId="2" fillId="3" borderId="1" xfId="2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/>
    <xf numFmtId="0" fontId="12" fillId="0" borderId="0" xfId="3" applyFont="1" applyFill="1" applyBorder="1"/>
    <xf numFmtId="0" fontId="5" fillId="5" borderId="2" xfId="0" applyFont="1" applyFill="1" applyBorder="1" applyAlignment="1" applyProtection="1">
      <alignment horizontal="center" vertical="center" wrapText="1"/>
    </xf>
    <xf numFmtId="44" fontId="7" fillId="3" borderId="2" xfId="2" applyFont="1" applyFill="1" applyBorder="1" applyAlignment="1" applyProtection="1">
      <alignment horizontal="right" vertical="center"/>
    </xf>
    <xf numFmtId="0" fontId="5" fillId="5" borderId="1" xfId="0" applyFont="1" applyFill="1" applyBorder="1" applyAlignment="1" applyProtection="1">
      <alignment horizontal="center" vertical="center" wrapText="1"/>
    </xf>
    <xf numFmtId="44" fontId="7" fillId="3" borderId="1" xfId="2" applyFont="1" applyFill="1" applyBorder="1" applyAlignment="1" applyProtection="1">
      <alignment horizontal="right" vertical="center"/>
    </xf>
    <xf numFmtId="0" fontId="5" fillId="5" borderId="8" xfId="0" applyFont="1" applyFill="1" applyBorder="1" applyAlignment="1" applyProtection="1">
      <alignment horizontal="center" vertical="center" wrapText="1"/>
    </xf>
    <xf numFmtId="44" fontId="7" fillId="3" borderId="8" xfId="2" applyFont="1" applyFill="1" applyBorder="1" applyAlignment="1" applyProtection="1">
      <alignment horizontal="right" vertical="center"/>
    </xf>
    <xf numFmtId="0" fontId="11" fillId="0" borderId="0" xfId="0" applyFont="1" applyFill="1" applyBorder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vertical="center"/>
    </xf>
    <xf numFmtId="0" fontId="5" fillId="5" borderId="1" xfId="0" applyFont="1" applyFill="1" applyBorder="1" applyAlignment="1" applyProtection="1">
      <alignment vertical="center"/>
    </xf>
    <xf numFmtId="0" fontId="5" fillId="5" borderId="8" xfId="0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/>
    <xf numFmtId="0" fontId="9" fillId="0" borderId="5" xfId="0" applyFont="1" applyFill="1" applyBorder="1" applyAlignment="1" applyProtection="1"/>
    <xf numFmtId="0" fontId="9" fillId="0" borderId="6" xfId="0" applyFont="1" applyFill="1" applyBorder="1" applyAlignment="1" applyProtection="1"/>
    <xf numFmtId="0" fontId="9" fillId="0" borderId="0" xfId="0" applyFont="1" applyFill="1" applyBorder="1" applyAlignment="1" applyProtection="1"/>
    <xf numFmtId="0" fontId="9" fillId="0" borderId="7" xfId="0" applyFont="1" applyFill="1" applyBorder="1" applyAlignment="1" applyProtection="1"/>
    <xf numFmtId="0" fontId="10" fillId="0" borderId="9" xfId="0" applyFont="1" applyFill="1" applyBorder="1" applyAlignment="1" applyProtection="1">
      <alignment horizontal="left" wrapText="1"/>
    </xf>
    <xf numFmtId="0" fontId="10" fillId="0" borderId="10" xfId="0" applyFont="1" applyFill="1" applyBorder="1" applyAlignment="1" applyProtection="1">
      <alignment horizontal="left"/>
    </xf>
    <xf numFmtId="0" fontId="10" fillId="0" borderId="11" xfId="0" applyFont="1" applyFill="1" applyBorder="1" applyAlignment="1" applyProtection="1">
      <alignment horizontal="left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</cellXfs>
  <cellStyles count="4">
    <cellStyle name="Čárka" xfId="1" builtinId="3"/>
    <cellStyle name="Hypertextový odkaz" xfId="3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s://www.google.cz/imgres?imgurl=http%3A%2F%2Fobrazky.darkyla.cz%2Fobrazek%2F16320-skladaci-plastenka-ponch-o-limetkova_640x640.jpg&amp;imgrefurl=http%3A%2F%2Fwww.darkyla.cz%2Fskladaci-plastenka-ponch-o&amp;docid=Fr1vIBktwxqiqM&amp;tbnid=ADIL2D6r457X3M%3A&amp;vet=1&amp;w=575&amp;h=322&amp;bih=744&amp;biw=1344&amp;ved=0ahUKEwi6u6DEkJ7QAhWIchQKHTRrBp0QMwgtKBEwEQ&amp;iact=mrc&amp;uact=8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6</xdr:row>
      <xdr:rowOff>0</xdr:rowOff>
    </xdr:from>
    <xdr:to>
      <xdr:col>13</xdr:col>
      <xdr:colOff>311150</xdr:colOff>
      <xdr:row>7</xdr:row>
      <xdr:rowOff>114301</xdr:rowOff>
    </xdr:to>
    <xdr:sp macro="" textlink="">
      <xdr:nvSpPr>
        <xdr:cNvPr id="16" name="AutoShape 1" descr="Výsledek obrázku pro pláštěnka PVC v kuličce">
          <a:hlinkClick xmlns:r="http://schemas.openxmlformats.org/officeDocument/2006/relationships" r:id="rId1"/>
        </xdr:cNvPr>
        <xdr:cNvSpPr>
          <a:spLocks noChangeAspect="1" noChangeArrowheads="1"/>
        </xdr:cNvSpPr>
      </xdr:nvSpPr>
      <xdr:spPr bwMode="auto">
        <a:xfrm>
          <a:off x="18726150" y="811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311150</xdr:colOff>
      <xdr:row>7</xdr:row>
      <xdr:rowOff>114301</xdr:rowOff>
    </xdr:to>
    <xdr:sp macro="" textlink="">
      <xdr:nvSpPr>
        <xdr:cNvPr id="17" name="AutoShape 4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811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311150</xdr:colOff>
      <xdr:row>7</xdr:row>
      <xdr:rowOff>114301</xdr:rowOff>
    </xdr:to>
    <xdr:sp macro="" textlink="">
      <xdr:nvSpPr>
        <xdr:cNvPr id="18" name="AutoShape 5" descr="https://www.bestdarky.cz/images_cache/w800h0/C/1/9/6d3071dd48ef798020886c63b574553e.jpg"/>
        <xdr:cNvSpPr>
          <a:spLocks noChangeAspect="1" noChangeArrowheads="1"/>
        </xdr:cNvSpPr>
      </xdr:nvSpPr>
      <xdr:spPr bwMode="auto">
        <a:xfrm>
          <a:off x="18726150" y="8115300"/>
          <a:ext cx="3111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25401</xdr:colOff>
      <xdr:row>4</xdr:row>
      <xdr:rowOff>25401</xdr:rowOff>
    </xdr:from>
    <xdr:to>
      <xdr:col>13</xdr:col>
      <xdr:colOff>1665015</xdr:colOff>
      <xdr:row>4</xdr:row>
      <xdr:rowOff>2226734</xdr:rowOff>
    </xdr:to>
    <xdr:pic>
      <xdr:nvPicPr>
        <xdr:cNvPr id="19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51551" y="1844676"/>
          <a:ext cx="1639614" cy="220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1614810</xdr:colOff>
      <xdr:row>4</xdr:row>
      <xdr:rowOff>33864</xdr:rowOff>
    </xdr:from>
    <xdr:to>
      <xdr:col>13</xdr:col>
      <xdr:colOff>3230035</xdr:colOff>
      <xdr:row>4</xdr:row>
      <xdr:rowOff>2218263</xdr:rowOff>
    </xdr:to>
    <xdr:pic>
      <xdr:nvPicPr>
        <xdr:cNvPr id="20" name="Obrázek 19" descr="Snímek obrazovky 2022-04-22 10251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40960" y="1853139"/>
          <a:ext cx="1481875" cy="218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155919</xdr:colOff>
      <xdr:row>5</xdr:row>
      <xdr:rowOff>61383</xdr:rowOff>
    </xdr:from>
    <xdr:to>
      <xdr:col>13</xdr:col>
      <xdr:colOff>1877483</xdr:colOff>
      <xdr:row>5</xdr:row>
      <xdr:rowOff>1371600</xdr:rowOff>
    </xdr:to>
    <xdr:pic>
      <xdr:nvPicPr>
        <xdr:cNvPr id="21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82069" y="5204883"/>
          <a:ext cx="1721564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1376388</xdr:colOff>
      <xdr:row>5</xdr:row>
      <xdr:rowOff>1534584</xdr:rowOff>
    </xdr:from>
    <xdr:to>
      <xdr:col>13</xdr:col>
      <xdr:colOff>3103031</xdr:colOff>
      <xdr:row>5</xdr:row>
      <xdr:rowOff>2844801</xdr:rowOff>
    </xdr:to>
    <xdr:pic>
      <xdr:nvPicPr>
        <xdr:cNvPr id="2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02538" y="6678084"/>
          <a:ext cx="1717118" cy="1310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4</xdr:row>
      <xdr:rowOff>95250</xdr:rowOff>
    </xdr:from>
    <xdr:to>
      <xdr:col>13</xdr:col>
      <xdr:colOff>189865</xdr:colOff>
      <xdr:row>25</xdr:row>
      <xdr:rowOff>180975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1000125"/>
          <a:ext cx="6638290" cy="4800600"/>
        </a:xfrm>
        <a:prstGeom prst="rect">
          <a:avLst/>
        </a:prstGeom>
      </xdr:spPr>
    </xdr:pic>
    <xdr:clientData/>
  </xdr:twoCellAnchor>
  <xdr:twoCellAnchor editAs="oneCell">
    <xdr:from>
      <xdr:col>0</xdr:col>
      <xdr:colOff>478632</xdr:colOff>
      <xdr:row>16</xdr:row>
      <xdr:rowOff>111918</xdr:rowOff>
    </xdr:from>
    <xdr:to>
      <xdr:col>1</xdr:col>
      <xdr:colOff>4486275</xdr:colOff>
      <xdr:row>44</xdr:row>
      <xdr:rowOff>185737</xdr:rowOff>
    </xdr:to>
    <xdr:pic>
      <xdr:nvPicPr>
        <xdr:cNvPr id="3" name="Obrázek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8632" y="4052887"/>
          <a:ext cx="4495799" cy="54078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topLeftCell="A5" zoomScale="70" zoomScaleNormal="70" workbookViewId="0">
      <selection activeCell="B5" sqref="B5"/>
    </sheetView>
  </sheetViews>
  <sheetFormatPr defaultColWidth="9.140625" defaultRowHeight="12.75" x14ac:dyDescent="0.2"/>
  <cols>
    <col min="1" max="1" width="5.5703125" style="2" customWidth="1"/>
    <col min="2" max="2" width="24.42578125" style="4" customWidth="1"/>
    <col min="3" max="3" width="54.140625" style="4" customWidth="1"/>
    <col min="4" max="4" width="33.5703125" style="5" customWidth="1"/>
    <col min="5" max="5" width="31.5703125" style="5" customWidth="1"/>
    <col min="6" max="6" width="18.42578125" style="5" customWidth="1"/>
    <col min="7" max="7" width="17" style="5" customWidth="1"/>
    <col min="8" max="8" width="13.85546875" style="5" customWidth="1"/>
    <col min="9" max="9" width="13.42578125" style="5" customWidth="1"/>
    <col min="10" max="10" width="13.85546875" style="5" customWidth="1"/>
    <col min="11" max="11" width="19.5703125" style="5" customWidth="1"/>
    <col min="12" max="12" width="17.28515625" style="5" customWidth="1"/>
    <col min="13" max="13" width="18.140625" style="5" customWidth="1"/>
    <col min="14" max="14" width="46.42578125" style="5" customWidth="1"/>
    <col min="15" max="16384" width="9.140625" style="5"/>
  </cols>
  <sheetData>
    <row r="1" spans="1:17" ht="18.75" x14ac:dyDescent="0.2">
      <c r="B1" s="3" t="s">
        <v>38</v>
      </c>
    </row>
    <row r="2" spans="1:17" ht="18.75" x14ac:dyDescent="0.4">
      <c r="A2" s="6"/>
      <c r="B2" s="3" t="s">
        <v>0</v>
      </c>
      <c r="C2" s="3"/>
      <c r="D2" s="7"/>
      <c r="E2" s="7"/>
      <c r="F2" s="7"/>
      <c r="G2" s="7"/>
      <c r="N2" s="8"/>
    </row>
    <row r="4" spans="1:17" ht="93" customHeight="1" x14ac:dyDescent="0.2">
      <c r="A4" s="9" t="s">
        <v>1</v>
      </c>
      <c r="B4" s="10" t="s">
        <v>2</v>
      </c>
      <c r="C4" s="10" t="s">
        <v>3</v>
      </c>
      <c r="D4" s="28" t="s">
        <v>4</v>
      </c>
      <c r="E4" s="28"/>
      <c r="F4" s="10" t="s">
        <v>5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8</v>
      </c>
      <c r="M4" s="10" t="s">
        <v>11</v>
      </c>
      <c r="N4" s="10" t="s">
        <v>12</v>
      </c>
    </row>
    <row r="5" spans="1:17" ht="366" customHeight="1" x14ac:dyDescent="0.2">
      <c r="A5" s="11">
        <v>1</v>
      </c>
      <c r="B5" s="12" t="s">
        <v>13</v>
      </c>
      <c r="C5" s="12" t="s">
        <v>14</v>
      </c>
      <c r="D5" s="29" t="s">
        <v>39</v>
      </c>
      <c r="E5" s="29"/>
      <c r="F5" s="13">
        <v>6000</v>
      </c>
      <c r="G5" s="14">
        <v>200</v>
      </c>
      <c r="H5" s="15"/>
      <c r="I5" s="16">
        <f>H5*0.21</f>
        <v>0</v>
      </c>
      <c r="J5" s="16">
        <f>SUM(H5:I5)</f>
        <v>0</v>
      </c>
      <c r="K5" s="16">
        <f>$F$5*H5</f>
        <v>0</v>
      </c>
      <c r="L5" s="16">
        <f>$F$5*I5</f>
        <v>0</v>
      </c>
      <c r="M5" s="16">
        <f>$F$5*J5</f>
        <v>0</v>
      </c>
      <c r="N5" s="17"/>
      <c r="Q5" s="18"/>
    </row>
    <row r="6" spans="1:17" ht="250.5" customHeight="1" x14ac:dyDescent="0.2">
      <c r="A6" s="11">
        <v>2</v>
      </c>
      <c r="B6" s="12" t="s">
        <v>15</v>
      </c>
      <c r="C6" s="12" t="s">
        <v>14</v>
      </c>
      <c r="D6" s="29" t="s">
        <v>16</v>
      </c>
      <c r="E6" s="29"/>
      <c r="F6" s="13">
        <v>6000</v>
      </c>
      <c r="G6" s="14">
        <v>50</v>
      </c>
      <c r="H6" s="15"/>
      <c r="I6" s="16">
        <f>H6*0.21</f>
        <v>0</v>
      </c>
      <c r="J6" s="16">
        <f>SUM(H6:I6)</f>
        <v>0</v>
      </c>
      <c r="K6" s="16">
        <f>$F$6*H6</f>
        <v>0</v>
      </c>
      <c r="L6" s="16">
        <f>$F$6*I6</f>
        <v>0</v>
      </c>
      <c r="M6" s="16">
        <f>$F$6*J6</f>
        <v>0</v>
      </c>
      <c r="N6" s="17"/>
      <c r="Q6" s="18"/>
    </row>
    <row r="7" spans="1:17" ht="36" customHeight="1" x14ac:dyDescent="0.2">
      <c r="A7" s="30" t="s">
        <v>17</v>
      </c>
      <c r="B7" s="31"/>
      <c r="C7" s="31"/>
      <c r="D7" s="19" t="s">
        <v>18</v>
      </c>
      <c r="E7" s="20">
        <f>SUM(K5:K6)</f>
        <v>0</v>
      </c>
      <c r="F7" s="34" t="s">
        <v>19</v>
      </c>
      <c r="G7" s="35"/>
      <c r="H7" s="35"/>
      <c r="I7" s="35"/>
      <c r="J7" s="35"/>
      <c r="K7" s="35"/>
      <c r="L7" s="35"/>
      <c r="M7" s="35"/>
      <c r="N7" s="36"/>
    </row>
    <row r="8" spans="1:17" ht="36" customHeight="1" x14ac:dyDescent="0.2">
      <c r="A8" s="32"/>
      <c r="B8" s="32"/>
      <c r="C8" s="32"/>
      <c r="D8" s="21" t="s">
        <v>20</v>
      </c>
      <c r="E8" s="22">
        <f>SUM(L5:L6)</f>
        <v>0</v>
      </c>
      <c r="F8" s="37"/>
      <c r="G8" s="38"/>
      <c r="H8" s="38"/>
      <c r="I8" s="38"/>
      <c r="J8" s="38"/>
      <c r="K8" s="38"/>
      <c r="L8" s="38"/>
      <c r="M8" s="38"/>
      <c r="N8" s="39"/>
    </row>
    <row r="9" spans="1:17" ht="96.95" customHeight="1" thickBot="1" x14ac:dyDescent="0.25">
      <c r="A9" s="33"/>
      <c r="B9" s="33"/>
      <c r="C9" s="33"/>
      <c r="D9" s="23" t="s">
        <v>21</v>
      </c>
      <c r="E9" s="24">
        <f>SUM(M5:M6)</f>
        <v>0</v>
      </c>
      <c r="F9" s="40" t="s">
        <v>22</v>
      </c>
      <c r="G9" s="41"/>
      <c r="H9" s="41"/>
      <c r="I9" s="41"/>
      <c r="J9" s="41"/>
      <c r="K9" s="41"/>
      <c r="L9" s="41"/>
      <c r="M9" s="41"/>
      <c r="N9" s="42"/>
    </row>
    <row r="10" spans="1:17" ht="15.75" thickTop="1" x14ac:dyDescent="0.25">
      <c r="D10" s="25"/>
      <c r="E10" s="25"/>
      <c r="F10" s="25"/>
      <c r="G10" s="25"/>
    </row>
    <row r="11" spans="1:17" ht="15" x14ac:dyDescent="0.25">
      <c r="A11" s="2" t="s">
        <v>23</v>
      </c>
      <c r="B11" s="4" t="s">
        <v>24</v>
      </c>
      <c r="D11" s="25"/>
      <c r="E11" s="25"/>
      <c r="F11" s="25"/>
      <c r="G11" s="25"/>
    </row>
    <row r="12" spans="1:17" x14ac:dyDescent="0.2">
      <c r="A12" s="2" t="s">
        <v>25</v>
      </c>
      <c r="B12" s="5" t="s">
        <v>26</v>
      </c>
      <c r="D12" s="26"/>
      <c r="E12" s="26"/>
      <c r="F12" s="26"/>
      <c r="G12" s="26"/>
    </row>
    <row r="13" spans="1:17" x14ac:dyDescent="0.2">
      <c r="D13" s="26"/>
      <c r="E13" s="26"/>
      <c r="F13" s="26"/>
      <c r="G13" s="26"/>
    </row>
    <row r="14" spans="1:17" x14ac:dyDescent="0.2">
      <c r="A14" s="5"/>
      <c r="B14" s="5"/>
      <c r="D14" s="26"/>
      <c r="E14" s="26"/>
      <c r="F14" s="26"/>
      <c r="G14" s="26"/>
    </row>
    <row r="15" spans="1:17" x14ac:dyDescent="0.2">
      <c r="D15" s="26"/>
      <c r="E15" s="26"/>
      <c r="F15" s="26"/>
      <c r="G15" s="26"/>
    </row>
    <row r="16" spans="1:17" x14ac:dyDescent="0.2">
      <c r="D16" s="26"/>
      <c r="E16" s="26"/>
      <c r="F16" s="26"/>
      <c r="G16" s="26"/>
    </row>
  </sheetData>
  <mergeCells count="6">
    <mergeCell ref="D4:E4"/>
    <mergeCell ref="D5:E5"/>
    <mergeCell ref="D6:E6"/>
    <mergeCell ref="A7:C9"/>
    <mergeCell ref="F7:N8"/>
    <mergeCell ref="F9:N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0" zoomScaleNormal="80" workbookViewId="0">
      <selection activeCell="E29" sqref="E29"/>
    </sheetView>
  </sheetViews>
  <sheetFormatPr defaultRowHeight="15" x14ac:dyDescent="0.25"/>
  <cols>
    <col min="1" max="1" width="7.28515625" customWidth="1"/>
    <col min="2" max="2" width="73.28515625" customWidth="1"/>
  </cols>
  <sheetData>
    <row r="1" spans="1:17" ht="18.75" x14ac:dyDescent="0.25">
      <c r="B1" s="3" t="s">
        <v>38</v>
      </c>
      <c r="C1" s="1"/>
      <c r="D1" s="1"/>
      <c r="E1" s="1"/>
      <c r="F1" s="1"/>
      <c r="G1" s="1"/>
      <c r="H1" s="1"/>
    </row>
    <row r="2" spans="1:17" ht="18.75" x14ac:dyDescent="0.25">
      <c r="B2" s="3" t="s">
        <v>0</v>
      </c>
      <c r="C2" s="1"/>
      <c r="D2" s="1"/>
      <c r="E2" s="1"/>
      <c r="F2" s="1"/>
      <c r="G2" s="1"/>
      <c r="H2" s="1"/>
      <c r="P2" s="3"/>
      <c r="Q2" s="3"/>
    </row>
    <row r="3" spans="1:17" ht="18.75" x14ac:dyDescent="0.25">
      <c r="B3" s="3"/>
    </row>
    <row r="4" spans="1:17" ht="18.75" x14ac:dyDescent="0.25">
      <c r="A4" s="43" t="s">
        <v>27</v>
      </c>
      <c r="B4" s="44"/>
      <c r="D4" s="3" t="s">
        <v>37</v>
      </c>
    </row>
    <row r="5" spans="1:17" ht="25.5" x14ac:dyDescent="0.25">
      <c r="A5" s="11">
        <v>1</v>
      </c>
      <c r="B5" s="12" t="s">
        <v>28</v>
      </c>
    </row>
    <row r="6" spans="1:17" ht="25.5" x14ac:dyDescent="0.25">
      <c r="A6" s="11">
        <v>2</v>
      </c>
      <c r="B6" s="12" t="s">
        <v>29</v>
      </c>
    </row>
    <row r="7" spans="1:17" x14ac:dyDescent="0.25">
      <c r="A7" s="11">
        <v>3</v>
      </c>
      <c r="B7" s="12" t="s">
        <v>30</v>
      </c>
    </row>
    <row r="8" spans="1:17" ht="25.5" x14ac:dyDescent="0.25">
      <c r="A8" s="11">
        <v>4</v>
      </c>
      <c r="B8" s="12" t="s">
        <v>31</v>
      </c>
    </row>
    <row r="9" spans="1:17" ht="25.5" x14ac:dyDescent="0.25">
      <c r="A9" s="11">
        <v>5</v>
      </c>
      <c r="B9" s="12" t="s">
        <v>32</v>
      </c>
    </row>
    <row r="10" spans="1:17" x14ac:dyDescent="0.25">
      <c r="A10" s="11">
        <v>6</v>
      </c>
      <c r="B10" s="12" t="s">
        <v>33</v>
      </c>
    </row>
    <row r="11" spans="1:17" ht="25.5" x14ac:dyDescent="0.25">
      <c r="A11" s="11">
        <v>7</v>
      </c>
      <c r="B11" s="12" t="s">
        <v>34</v>
      </c>
    </row>
    <row r="12" spans="1:17" x14ac:dyDescent="0.25">
      <c r="A12" s="11">
        <v>8</v>
      </c>
      <c r="B12" s="12" t="s">
        <v>35</v>
      </c>
    </row>
    <row r="16" spans="1:17" ht="18.75" x14ac:dyDescent="0.25">
      <c r="A16" s="27" t="s">
        <v>36</v>
      </c>
    </row>
  </sheetData>
  <mergeCells count="1">
    <mergeCell ref="A4:B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Parametry batohu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Říčanová Pavla Ing.</dc:creator>
  <cp:lastModifiedBy>Říčanová Pavla Ing.</cp:lastModifiedBy>
  <dcterms:created xsi:type="dcterms:W3CDTF">2025-02-05T09:42:32Z</dcterms:created>
  <dcterms:modified xsi:type="dcterms:W3CDTF">2025-02-07T11:54:24Z</dcterms:modified>
</cp:coreProperties>
</file>