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nad 2 mil._VZ\VZ 3 Servis zdravotnických prostředků - Linet lůžka\Vznik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7" i="1"/>
  <c r="F20" i="1" l="1"/>
  <c r="D30" i="1" s="1"/>
  <c r="H7" i="1"/>
  <c r="H20" i="1" s="1"/>
  <c r="E30" i="1" s="1"/>
  <c r="H25" i="1"/>
  <c r="I25" i="1" s="1"/>
  <c r="H24" i="1"/>
  <c r="I24" i="1" s="1"/>
  <c r="H26" i="1" l="1"/>
  <c r="F30" i="1" s="1"/>
  <c r="H30" i="1" s="1"/>
  <c r="I26" i="1" l="1"/>
  <c r="G30" i="1" s="1"/>
  <c r="I30" i="1" s="1"/>
  <c r="C20" i="1"/>
</calcChain>
</file>

<file path=xl/sharedStrings.xml><?xml version="1.0" encoding="utf-8"?>
<sst xmlns="http://schemas.openxmlformats.org/spreadsheetml/2006/main" count="62" uniqueCount="42">
  <si>
    <t>Název ZP</t>
  </si>
  <si>
    <t>Výrobní model</t>
  </si>
  <si>
    <t>Předpokládaný počet přístrojů</t>
  </si>
  <si>
    <t>bez DPH</t>
  </si>
  <si>
    <t>Cena celkem</t>
  </si>
  <si>
    <t>Seznam přístrojů a ceny bez DPH:</t>
  </si>
  <si>
    <t>Přístrojů celkem</t>
  </si>
  <si>
    <t>Předpokládaná cena za servis za rok</t>
  </si>
  <si>
    <t>včetně DPH</t>
  </si>
  <si>
    <t>Celková cena</t>
  </si>
  <si>
    <t>Cena BTK a servis za 4 roky</t>
  </si>
  <si>
    <t xml:space="preserve">Celková cena za BTK a servis </t>
  </si>
  <si>
    <t>s DPH</t>
  </si>
  <si>
    <t>Cena hodiny servisní práce (pouze v případě opravy - nevztahuje se na realizaci BTK)</t>
  </si>
  <si>
    <t>Cena za servisní výjezd k opravě (zahrnuje veškeré náklady na dopravu technika)</t>
  </si>
  <si>
    <t>Roční technické prohlídky (dále jen BTK)</t>
  </si>
  <si>
    <t>Cena za hod. bez DPH</t>
  </si>
  <si>
    <t>Eleganza I</t>
  </si>
  <si>
    <t>Eleganza III</t>
  </si>
  <si>
    <t>Eleganza ICU</t>
  </si>
  <si>
    <t>Eleganza Smart</t>
  </si>
  <si>
    <t>Eleganza Smart Junior</t>
  </si>
  <si>
    <t>Eleganza XC</t>
  </si>
  <si>
    <t>Eleganza 3XC</t>
  </si>
  <si>
    <t>Latera Acute</t>
  </si>
  <si>
    <t>Image</t>
  </si>
  <si>
    <t>Sprint 100</t>
  </si>
  <si>
    <t>Sprint</t>
  </si>
  <si>
    <t>Lůžko nemocniční LINET</t>
  </si>
  <si>
    <t>NOVOS</t>
  </si>
  <si>
    <t>TERRA</t>
  </si>
  <si>
    <t>BTK</t>
  </si>
  <si>
    <t xml:space="preserve">Celková cena BTK za 4 rok </t>
  </si>
  <si>
    <t>Celková cena za servis za 4 rok</t>
  </si>
  <si>
    <t>1x za rok / 1 ks</t>
  </si>
  <si>
    <t>Cena celkem BTK za 1 rok</t>
  </si>
  <si>
    <t>Cena celkem za 1 rok</t>
  </si>
  <si>
    <t>Uvedené počty ZP stanovené v této smlouvě jsou pouze orientační a nejsou závazné. Skutečně množství přístrojů bude vycházet z aktuálních potřeb objednatele.</t>
  </si>
  <si>
    <t>Realizace servisu zdravotnických prostředků - s výhradním zastoupením firmy L I N E T spol. s.r.o.</t>
  </si>
  <si>
    <t>Servisní služby</t>
  </si>
  <si>
    <t>Cenová nabídka</t>
  </si>
  <si>
    <t>Předpoklád. Počet hodin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</si>
</sst>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Kč&quot;* #,##0.00_);_(&quot;Kč&quot;* \(#,##0.00\);_(&quot;Kč&quot;* &quot;-&quot;??_);_(@_)"/>
    <numFmt numFmtId="165" formatCode="_-* #,##0.00\ [$Kč-405]_-;\-* #,##0.00\ [$Kč-405]_-;_-* &quot;-&quot;??\ [$Kč-405]_-;_-@_-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7">
    <xf numFmtId="0" fontId="0" fillId="0" borderId="0" xfId="0"/>
    <xf numFmtId="0" fontId="3" fillId="0" borderId="3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18" xfId="0" applyFont="1" applyBorder="1"/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center"/>
    </xf>
    <xf numFmtId="165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" fillId="2" borderId="26" xfId="0" applyNumberFormat="1" applyFont="1" applyFill="1" applyBorder="1" applyAlignment="1">
      <alignment vertical="center"/>
    </xf>
    <xf numFmtId="0" fontId="2" fillId="0" borderId="23" xfId="0" applyFont="1" applyBorder="1"/>
    <xf numFmtId="0" fontId="9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/>
    <xf numFmtId="0" fontId="1" fillId="0" borderId="34" xfId="0" applyFont="1" applyBorder="1"/>
    <xf numFmtId="0" fontId="1" fillId="0" borderId="35" xfId="0" applyFont="1" applyBorder="1"/>
    <xf numFmtId="165" fontId="1" fillId="0" borderId="36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1" fillId="2" borderId="36" xfId="0" applyNumberFormat="1" applyFont="1" applyFill="1" applyBorder="1"/>
    <xf numFmtId="165" fontId="1" fillId="2" borderId="37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165" fontId="2" fillId="4" borderId="0" xfId="0" applyNumberFormat="1" applyFont="1" applyFill="1" applyBorder="1"/>
    <xf numFmtId="0" fontId="2" fillId="0" borderId="43" xfId="0" applyFont="1" applyBorder="1"/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49" fontId="4" fillId="0" borderId="49" xfId="0" applyNumberFormat="1" applyFont="1" applyFill="1" applyBorder="1" applyAlignment="1">
      <alignment horizontal="left" vertical="center" wrapText="1"/>
    </xf>
    <xf numFmtId="0" fontId="1" fillId="0" borderId="28" xfId="0" applyFont="1" applyBorder="1"/>
    <xf numFmtId="0" fontId="2" fillId="3" borderId="28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" fillId="0" borderId="41" xfId="0" applyFont="1" applyFill="1" applyBorder="1" applyAlignment="1">
      <alignment vertical="center"/>
    </xf>
    <xf numFmtId="165" fontId="1" fillId="0" borderId="52" xfId="0" applyNumberFormat="1" applyFont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165" fontId="1" fillId="0" borderId="53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1" fillId="0" borderId="39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3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65" fontId="1" fillId="4" borderId="31" xfId="1" applyNumberFormat="1" applyFont="1" applyFill="1" applyBorder="1" applyAlignment="1">
      <alignment horizontal="center"/>
    </xf>
    <xf numFmtId="165" fontId="1" fillId="4" borderId="40" xfId="1" applyNumberFormat="1" applyFont="1" applyFill="1" applyBorder="1" applyAlignment="1">
      <alignment horizontal="center"/>
    </xf>
    <xf numFmtId="165" fontId="1" fillId="4" borderId="1" xfId="1" applyNumberFormat="1" applyFont="1" applyFill="1" applyBorder="1" applyAlignment="1">
      <alignment horizontal="center"/>
    </xf>
    <xf numFmtId="165" fontId="1" fillId="4" borderId="46" xfId="1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1" fillId="0" borderId="1" xfId="1" applyNumberFormat="1" applyFont="1" applyBorder="1" applyAlignment="1"/>
    <xf numFmtId="0" fontId="0" fillId="0" borderId="2" xfId="0" applyBorder="1" applyAlignment="1"/>
    <xf numFmtId="165" fontId="1" fillId="4" borderId="13" xfId="1" applyNumberFormat="1" applyFont="1" applyFill="1" applyBorder="1" applyAlignment="1"/>
    <xf numFmtId="0" fontId="0" fillId="4" borderId="20" xfId="0" applyFill="1" applyBorder="1" applyAlignment="1"/>
    <xf numFmtId="165" fontId="1" fillId="0" borderId="9" xfId="1" applyNumberFormat="1" applyFont="1" applyBorder="1" applyAlignment="1"/>
    <xf numFmtId="0" fontId="0" fillId="0" borderId="11" xfId="0" applyBorder="1" applyAlignment="1"/>
    <xf numFmtId="165" fontId="1" fillId="4" borderId="31" xfId="1" applyNumberFormat="1" applyFont="1" applyFill="1" applyBorder="1" applyAlignment="1"/>
    <xf numFmtId="0" fontId="0" fillId="4" borderId="29" xfId="0" applyFill="1" applyBorder="1" applyAlignment="1"/>
    <xf numFmtId="165" fontId="1" fillId="4" borderId="1" xfId="1" applyNumberFormat="1" applyFont="1" applyFill="1" applyBorder="1" applyAlignment="1"/>
    <xf numFmtId="0" fontId="0" fillId="4" borderId="2" xfId="0" applyFill="1" applyBorder="1" applyAlignment="1"/>
    <xf numFmtId="165" fontId="2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5" fontId="1" fillId="4" borderId="7" xfId="1" applyNumberFormat="1" applyFont="1" applyFill="1" applyBorder="1" applyAlignment="1">
      <alignment horizontal="center"/>
    </xf>
    <xf numFmtId="165" fontId="1" fillId="4" borderId="42" xfId="1" applyNumberFormat="1" applyFont="1" applyFill="1" applyBorder="1" applyAlignment="1">
      <alignment horizontal="center"/>
    </xf>
    <xf numFmtId="165" fontId="1" fillId="4" borderId="19" xfId="1" applyNumberFormat="1" applyFont="1" applyFill="1" applyBorder="1" applyAlignment="1"/>
    <xf numFmtId="0" fontId="0" fillId="4" borderId="28" xfId="0" applyFill="1" applyBorder="1" applyAlignment="1"/>
    <xf numFmtId="165" fontId="1" fillId="4" borderId="7" xfId="1" applyNumberFormat="1" applyFont="1" applyFill="1" applyBorder="1" applyAlignment="1"/>
    <xf numFmtId="0" fontId="0" fillId="4" borderId="21" xfId="0" applyFill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N32" sqref="N32"/>
    </sheetView>
  </sheetViews>
  <sheetFormatPr defaultRowHeight="15" x14ac:dyDescent="0.25"/>
  <cols>
    <col min="1" max="2" width="18.7109375" customWidth="1"/>
    <col min="3" max="3" width="11.85546875" customWidth="1"/>
    <col min="4" max="9" width="13.7109375" customWidth="1"/>
  </cols>
  <sheetData>
    <row r="1" spans="1:9" ht="15.75" x14ac:dyDescent="0.25">
      <c r="A1" s="60" t="s">
        <v>40</v>
      </c>
      <c r="B1" s="60"/>
    </row>
    <row r="2" spans="1:9" ht="21" customHeight="1" x14ac:dyDescent="0.25">
      <c r="A2" s="71" t="s">
        <v>38</v>
      </c>
      <c r="B2" s="72"/>
      <c r="C2" s="72"/>
      <c r="D2" s="72"/>
      <c r="E2" s="72"/>
      <c r="F2" s="72"/>
      <c r="G2" s="72"/>
      <c r="H2" s="72"/>
      <c r="I2" s="72"/>
    </row>
    <row r="3" spans="1:9" ht="15.75" thickBot="1" x14ac:dyDescent="0.3">
      <c r="A3" s="13" t="s">
        <v>15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61" t="s">
        <v>0</v>
      </c>
      <c r="B4" s="63" t="s">
        <v>1</v>
      </c>
      <c r="C4" s="65" t="s">
        <v>2</v>
      </c>
      <c r="D4" s="69" t="s">
        <v>31</v>
      </c>
      <c r="E4" s="70"/>
      <c r="F4" s="84" t="s">
        <v>35</v>
      </c>
      <c r="G4" s="85"/>
      <c r="H4" s="85"/>
      <c r="I4" s="86"/>
    </row>
    <row r="5" spans="1:9" x14ac:dyDescent="0.25">
      <c r="A5" s="62"/>
      <c r="B5" s="64"/>
      <c r="C5" s="66"/>
      <c r="D5" s="67" t="s">
        <v>34</v>
      </c>
      <c r="E5" s="68"/>
      <c r="F5" s="87"/>
      <c r="G5" s="88"/>
      <c r="H5" s="88"/>
      <c r="I5" s="89"/>
    </row>
    <row r="6" spans="1:9" ht="15.75" thickBot="1" x14ac:dyDescent="0.3">
      <c r="A6" s="46" t="s">
        <v>5</v>
      </c>
      <c r="B6" s="4"/>
      <c r="C6" s="4"/>
      <c r="D6" s="90" t="s">
        <v>3</v>
      </c>
      <c r="E6" s="96"/>
      <c r="F6" s="90" t="s">
        <v>3</v>
      </c>
      <c r="G6" s="97"/>
      <c r="H6" s="90" t="s">
        <v>8</v>
      </c>
      <c r="I6" s="91"/>
    </row>
    <row r="7" spans="1:9" x14ac:dyDescent="0.25">
      <c r="A7" s="47" t="s">
        <v>28</v>
      </c>
      <c r="B7" s="22" t="s">
        <v>17</v>
      </c>
      <c r="C7" s="23">
        <v>159</v>
      </c>
      <c r="D7" s="102"/>
      <c r="E7" s="103"/>
      <c r="F7" s="104">
        <f>C7*D7</f>
        <v>0</v>
      </c>
      <c r="G7" s="105"/>
      <c r="H7" s="92">
        <f>F7*1.21</f>
        <v>0</v>
      </c>
      <c r="I7" s="93"/>
    </row>
    <row r="8" spans="1:9" x14ac:dyDescent="0.25">
      <c r="A8" s="48" t="s">
        <v>28</v>
      </c>
      <c r="B8" s="1" t="s">
        <v>18</v>
      </c>
      <c r="C8" s="3">
        <v>7</v>
      </c>
      <c r="D8" s="98"/>
      <c r="E8" s="99"/>
      <c r="F8" s="100">
        <f t="shared" ref="F8:F19" si="0">C8*D8</f>
        <v>0</v>
      </c>
      <c r="G8" s="101"/>
      <c r="H8" s="94">
        <f t="shared" ref="H8:H19" si="1">F8*1.21</f>
        <v>0</v>
      </c>
      <c r="I8" s="95"/>
    </row>
    <row r="9" spans="1:9" x14ac:dyDescent="0.25">
      <c r="A9" s="49" t="s">
        <v>28</v>
      </c>
      <c r="B9" s="1" t="s">
        <v>19</v>
      </c>
      <c r="C9" s="3">
        <v>1</v>
      </c>
      <c r="D9" s="98"/>
      <c r="E9" s="99"/>
      <c r="F9" s="100">
        <f t="shared" si="0"/>
        <v>0</v>
      </c>
      <c r="G9" s="101"/>
      <c r="H9" s="94">
        <f t="shared" si="1"/>
        <v>0</v>
      </c>
      <c r="I9" s="95"/>
    </row>
    <row r="10" spans="1:9" x14ac:dyDescent="0.25">
      <c r="A10" s="48" t="s">
        <v>28</v>
      </c>
      <c r="B10" s="1" t="s">
        <v>20</v>
      </c>
      <c r="C10" s="3">
        <v>4</v>
      </c>
      <c r="D10" s="98"/>
      <c r="E10" s="99"/>
      <c r="F10" s="106">
        <f t="shared" si="0"/>
        <v>0</v>
      </c>
      <c r="G10" s="107"/>
      <c r="H10" s="94">
        <f t="shared" si="1"/>
        <v>0</v>
      </c>
      <c r="I10" s="95"/>
    </row>
    <row r="11" spans="1:9" x14ac:dyDescent="0.25">
      <c r="A11" s="49" t="s">
        <v>28</v>
      </c>
      <c r="B11" s="1" t="s">
        <v>21</v>
      </c>
      <c r="C11" s="3">
        <v>10</v>
      </c>
      <c r="D11" s="98"/>
      <c r="E11" s="99"/>
      <c r="F11" s="106">
        <f t="shared" si="0"/>
        <v>0</v>
      </c>
      <c r="G11" s="107"/>
      <c r="H11" s="94">
        <f t="shared" si="1"/>
        <v>0</v>
      </c>
      <c r="I11" s="95"/>
    </row>
    <row r="12" spans="1:9" x14ac:dyDescent="0.25">
      <c r="A12" s="50" t="s">
        <v>28</v>
      </c>
      <c r="B12" s="1" t="s">
        <v>22</v>
      </c>
      <c r="C12" s="3">
        <v>1</v>
      </c>
      <c r="D12" s="98"/>
      <c r="E12" s="99"/>
      <c r="F12" s="106">
        <f t="shared" si="0"/>
        <v>0</v>
      </c>
      <c r="G12" s="107"/>
      <c r="H12" s="94">
        <f t="shared" si="1"/>
        <v>0</v>
      </c>
      <c r="I12" s="95"/>
    </row>
    <row r="13" spans="1:9" x14ac:dyDescent="0.25">
      <c r="A13" s="48" t="s">
        <v>28</v>
      </c>
      <c r="B13" s="1" t="s">
        <v>23</v>
      </c>
      <c r="C13" s="3">
        <v>1</v>
      </c>
      <c r="D13" s="98"/>
      <c r="E13" s="99"/>
      <c r="F13" s="106">
        <f t="shared" si="0"/>
        <v>0</v>
      </c>
      <c r="G13" s="107"/>
      <c r="H13" s="94">
        <f t="shared" si="1"/>
        <v>0</v>
      </c>
      <c r="I13" s="95"/>
    </row>
    <row r="14" spans="1:9" x14ac:dyDescent="0.25">
      <c r="A14" s="51" t="s">
        <v>28</v>
      </c>
      <c r="B14" s="1" t="s">
        <v>24</v>
      </c>
      <c r="C14" s="3">
        <v>2</v>
      </c>
      <c r="D14" s="98"/>
      <c r="E14" s="99"/>
      <c r="F14" s="106">
        <f t="shared" si="0"/>
        <v>0</v>
      </c>
      <c r="G14" s="107"/>
      <c r="H14" s="94">
        <f t="shared" si="1"/>
        <v>0</v>
      </c>
      <c r="I14" s="95"/>
    </row>
    <row r="15" spans="1:9" x14ac:dyDescent="0.25">
      <c r="A15" s="50" t="s">
        <v>28</v>
      </c>
      <c r="B15" s="1" t="s">
        <v>25</v>
      </c>
      <c r="C15" s="3">
        <v>2</v>
      </c>
      <c r="D15" s="98"/>
      <c r="E15" s="99"/>
      <c r="F15" s="106">
        <f t="shared" si="0"/>
        <v>0</v>
      </c>
      <c r="G15" s="107"/>
      <c r="H15" s="94">
        <f t="shared" si="1"/>
        <v>0</v>
      </c>
      <c r="I15" s="95"/>
    </row>
    <row r="16" spans="1:9" x14ac:dyDescent="0.25">
      <c r="A16" s="48" t="s">
        <v>28</v>
      </c>
      <c r="B16" s="1" t="s">
        <v>26</v>
      </c>
      <c r="C16" s="3">
        <v>6</v>
      </c>
      <c r="D16" s="98"/>
      <c r="E16" s="99"/>
      <c r="F16" s="106">
        <f t="shared" si="0"/>
        <v>0</v>
      </c>
      <c r="G16" s="107"/>
      <c r="H16" s="94">
        <f t="shared" si="1"/>
        <v>0</v>
      </c>
      <c r="I16" s="95"/>
    </row>
    <row r="17" spans="1:9" x14ac:dyDescent="0.25">
      <c r="A17" s="49" t="s">
        <v>28</v>
      </c>
      <c r="B17" s="1" t="s">
        <v>27</v>
      </c>
      <c r="C17" s="3">
        <v>3</v>
      </c>
      <c r="D17" s="98"/>
      <c r="E17" s="99"/>
      <c r="F17" s="106">
        <f t="shared" si="0"/>
        <v>0</v>
      </c>
      <c r="G17" s="107"/>
      <c r="H17" s="94">
        <f t="shared" si="1"/>
        <v>0</v>
      </c>
      <c r="I17" s="95"/>
    </row>
    <row r="18" spans="1:9" x14ac:dyDescent="0.25">
      <c r="A18" s="48" t="s">
        <v>28</v>
      </c>
      <c r="B18" s="1" t="s">
        <v>29</v>
      </c>
      <c r="C18" s="3">
        <v>26</v>
      </c>
      <c r="D18" s="106"/>
      <c r="E18" s="107"/>
      <c r="F18" s="115">
        <f t="shared" si="0"/>
        <v>0</v>
      </c>
      <c r="G18" s="116"/>
      <c r="H18" s="94">
        <f t="shared" si="1"/>
        <v>0</v>
      </c>
      <c r="I18" s="95"/>
    </row>
    <row r="19" spans="1:9" ht="15.75" thickBot="1" x14ac:dyDescent="0.3">
      <c r="A19" s="51" t="s">
        <v>28</v>
      </c>
      <c r="B19" s="1" t="s">
        <v>30</v>
      </c>
      <c r="C19" s="3">
        <v>81</v>
      </c>
      <c r="D19" s="106"/>
      <c r="E19" s="101"/>
      <c r="F19" s="113">
        <f t="shared" si="0"/>
        <v>0</v>
      </c>
      <c r="G19" s="114"/>
      <c r="H19" s="111">
        <f t="shared" si="1"/>
        <v>0</v>
      </c>
      <c r="I19" s="112"/>
    </row>
    <row r="20" spans="1:9" ht="15.75" thickBot="1" x14ac:dyDescent="0.3">
      <c r="A20" s="52" t="s">
        <v>6</v>
      </c>
      <c r="B20" s="53"/>
      <c r="C20" s="54">
        <f>SUM(C7:C19)</f>
        <v>303</v>
      </c>
      <c r="D20" s="4"/>
      <c r="E20" s="28" t="s">
        <v>4</v>
      </c>
      <c r="F20" s="108">
        <f>SUM(F7:F19)</f>
        <v>0</v>
      </c>
      <c r="G20" s="109"/>
      <c r="H20" s="108">
        <f>SUM(H7:H19)</f>
        <v>0</v>
      </c>
      <c r="I20" s="110"/>
    </row>
    <row r="21" spans="1:9" ht="15.75" thickBot="1" x14ac:dyDescent="0.3">
      <c r="A21" s="2"/>
      <c r="B21" s="2"/>
      <c r="C21" s="2"/>
      <c r="D21" s="2"/>
      <c r="E21" s="2"/>
      <c r="F21" s="43"/>
      <c r="G21" s="44"/>
      <c r="H21" s="44"/>
      <c r="I21" s="45"/>
    </row>
    <row r="22" spans="1:9" x14ac:dyDescent="0.25">
      <c r="A22" s="77" t="s">
        <v>39</v>
      </c>
      <c r="B22" s="20"/>
      <c r="C22" s="20"/>
      <c r="D22" s="20"/>
      <c r="E22" s="20"/>
      <c r="F22" s="75" t="s">
        <v>41</v>
      </c>
      <c r="G22" s="75" t="s">
        <v>16</v>
      </c>
      <c r="H22" s="73" t="s">
        <v>36</v>
      </c>
      <c r="I22" s="74"/>
    </row>
    <row r="23" spans="1:9" ht="15.75" thickBot="1" x14ac:dyDescent="0.3">
      <c r="A23" s="78"/>
      <c r="B23" s="21"/>
      <c r="C23" s="21"/>
      <c r="D23" s="21"/>
      <c r="E23" s="21"/>
      <c r="F23" s="76"/>
      <c r="G23" s="76"/>
      <c r="H23" s="31" t="s">
        <v>3</v>
      </c>
      <c r="I23" s="55" t="s">
        <v>8</v>
      </c>
    </row>
    <row r="24" spans="1:9" x14ac:dyDescent="0.25">
      <c r="A24" s="56" t="s">
        <v>13</v>
      </c>
      <c r="B24" s="30"/>
      <c r="C24" s="19"/>
      <c r="D24" s="6"/>
      <c r="E24" s="7"/>
      <c r="F24" s="30">
        <v>40</v>
      </c>
      <c r="G24" s="24"/>
      <c r="H24" s="24">
        <f>F24*G24</f>
        <v>0</v>
      </c>
      <c r="I24" s="57">
        <f>H24*1.21</f>
        <v>0</v>
      </c>
    </row>
    <row r="25" spans="1:9" ht="15.75" thickBot="1" x14ac:dyDescent="0.3">
      <c r="A25" s="58" t="s">
        <v>14</v>
      </c>
      <c r="B25" s="14"/>
      <c r="C25" s="15"/>
      <c r="D25" s="5"/>
      <c r="E25" s="9"/>
      <c r="F25" s="14">
        <v>20</v>
      </c>
      <c r="G25" s="25"/>
      <c r="H25" s="25">
        <f>F25*G25</f>
        <v>0</v>
      </c>
      <c r="I25" s="59">
        <f>H25*1.21</f>
        <v>0</v>
      </c>
    </row>
    <row r="26" spans="1:9" ht="15.75" thickBot="1" x14ac:dyDescent="0.3">
      <c r="A26" s="16" t="s">
        <v>7</v>
      </c>
      <c r="B26" s="17"/>
      <c r="C26" s="18"/>
      <c r="D26" s="18"/>
      <c r="E26" s="18"/>
      <c r="F26" s="18"/>
      <c r="G26" s="18"/>
      <c r="H26" s="26">
        <f>SUM(H24:H25)</f>
        <v>0</v>
      </c>
      <c r="I26" s="27">
        <f>H26*1.21</f>
        <v>0</v>
      </c>
    </row>
    <row r="27" spans="1:9" ht="15.75" thickBot="1" x14ac:dyDescent="0.3">
      <c r="A27" s="10"/>
      <c r="B27" s="11"/>
      <c r="C27" s="11"/>
      <c r="D27" s="11"/>
      <c r="E27" s="11"/>
      <c r="F27" s="11"/>
      <c r="G27" s="12"/>
      <c r="H27" s="12"/>
      <c r="I27" s="12"/>
    </row>
    <row r="28" spans="1:9" x14ac:dyDescent="0.25">
      <c r="A28" s="82" t="s">
        <v>9</v>
      </c>
      <c r="B28" s="8"/>
      <c r="C28" s="32"/>
      <c r="D28" s="79" t="s">
        <v>32</v>
      </c>
      <c r="E28" s="80"/>
      <c r="F28" s="79" t="s">
        <v>33</v>
      </c>
      <c r="G28" s="80"/>
      <c r="H28" s="79" t="s">
        <v>11</v>
      </c>
      <c r="I28" s="81"/>
    </row>
    <row r="29" spans="1:9" ht="15.75" thickBot="1" x14ac:dyDescent="0.3">
      <c r="A29" s="83"/>
      <c r="B29" s="4"/>
      <c r="C29" s="34"/>
      <c r="D29" s="36" t="s">
        <v>3</v>
      </c>
      <c r="E29" s="37" t="s">
        <v>12</v>
      </c>
      <c r="F29" s="38" t="s">
        <v>3</v>
      </c>
      <c r="G29" s="39" t="s">
        <v>12</v>
      </c>
      <c r="H29" s="37" t="s">
        <v>3</v>
      </c>
      <c r="I29" s="40" t="s">
        <v>12</v>
      </c>
    </row>
    <row r="30" spans="1:9" ht="15.75" thickBot="1" x14ac:dyDescent="0.3">
      <c r="A30" s="33" t="s">
        <v>10</v>
      </c>
      <c r="B30" s="4"/>
      <c r="C30" s="34"/>
      <c r="D30" s="35">
        <f>F20*4</f>
        <v>0</v>
      </c>
      <c r="E30" s="35">
        <f>H20*4</f>
        <v>0</v>
      </c>
      <c r="F30" s="35">
        <f>H26*4</f>
        <v>0</v>
      </c>
      <c r="G30" s="35">
        <f>I26*4</f>
        <v>0</v>
      </c>
      <c r="H30" s="41">
        <f>D30+F30</f>
        <v>0</v>
      </c>
      <c r="I30" s="42">
        <f>E30+G30</f>
        <v>0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9" t="s">
        <v>37</v>
      </c>
    </row>
  </sheetData>
  <mergeCells count="60">
    <mergeCell ref="H10:I10"/>
    <mergeCell ref="H11:I11"/>
    <mergeCell ref="H12:I12"/>
    <mergeCell ref="H13:I13"/>
    <mergeCell ref="H14:I14"/>
    <mergeCell ref="F20:G20"/>
    <mergeCell ref="H20:I20"/>
    <mergeCell ref="H15:I15"/>
    <mergeCell ref="H16:I16"/>
    <mergeCell ref="H17:I17"/>
    <mergeCell ref="H18:I18"/>
    <mergeCell ref="H19:I19"/>
    <mergeCell ref="F19:G19"/>
    <mergeCell ref="F17:G17"/>
    <mergeCell ref="F18:G18"/>
    <mergeCell ref="F14:G14"/>
    <mergeCell ref="F15:G15"/>
    <mergeCell ref="F16:G16"/>
    <mergeCell ref="F10:G10"/>
    <mergeCell ref="F9:G9"/>
    <mergeCell ref="F11:G11"/>
    <mergeCell ref="F12:G12"/>
    <mergeCell ref="F13:G13"/>
    <mergeCell ref="D17:E17"/>
    <mergeCell ref="D18:E18"/>
    <mergeCell ref="D19:E19"/>
    <mergeCell ref="D10:E10"/>
    <mergeCell ref="D11:E11"/>
    <mergeCell ref="D12:E12"/>
    <mergeCell ref="D13:E13"/>
    <mergeCell ref="D14:E14"/>
    <mergeCell ref="D15:E15"/>
    <mergeCell ref="D16:E16"/>
    <mergeCell ref="H6:I6"/>
    <mergeCell ref="H7:I7"/>
    <mergeCell ref="H8:I8"/>
    <mergeCell ref="H9:I9"/>
    <mergeCell ref="D6:E6"/>
    <mergeCell ref="F6:G6"/>
    <mergeCell ref="D8:E8"/>
    <mergeCell ref="D9:E9"/>
    <mergeCell ref="F8:G8"/>
    <mergeCell ref="D7:E7"/>
    <mergeCell ref="F7:G7"/>
    <mergeCell ref="H22:I22"/>
    <mergeCell ref="F22:F23"/>
    <mergeCell ref="G22:G23"/>
    <mergeCell ref="A22:A23"/>
    <mergeCell ref="D28:E28"/>
    <mergeCell ref="F28:G28"/>
    <mergeCell ref="H28:I28"/>
    <mergeCell ref="A28:A29"/>
    <mergeCell ref="A1:B1"/>
    <mergeCell ref="A4:A5"/>
    <mergeCell ref="B4:B5"/>
    <mergeCell ref="C4:C5"/>
    <mergeCell ref="D5:E5"/>
    <mergeCell ref="D4:E4"/>
    <mergeCell ref="A2:I2"/>
    <mergeCell ref="F4:I5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&amp;RVZ ev. č.  VZ3/2025 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Majerová Šárka, Bc.</dc:creator>
  <cp:lastModifiedBy>Trnková Monika, Bc.</cp:lastModifiedBy>
  <cp:lastPrinted>2025-03-10T11:21:34Z</cp:lastPrinted>
  <dcterms:created xsi:type="dcterms:W3CDTF">2024-11-25T06:22:11Z</dcterms:created>
  <dcterms:modified xsi:type="dcterms:W3CDTF">2025-03-10T13:58:51Z</dcterms:modified>
</cp:coreProperties>
</file>