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8\PKVysocina\15ZAKAZKY\300_VZ\159_Gym Telč_Osobní automobil-dodávka\01 Výzva k podání nabídek\"/>
    </mc:Choice>
  </mc:AlternateContent>
  <bookViews>
    <workbookView xWindow="0" yWindow="60" windowWidth="19440" windowHeight="10290"/>
  </bookViews>
  <sheets>
    <sheet name="Osobní automobil - dodávka" sheetId="11" r:id="rId1"/>
  </sheets>
  <calcPr calcId="162913"/>
</workbook>
</file>

<file path=xl/calcChain.xml><?xml version="1.0" encoding="utf-8"?>
<calcChain xmlns="http://schemas.openxmlformats.org/spreadsheetml/2006/main">
  <c r="D31" i="11" l="1"/>
  <c r="B35" i="11" l="1"/>
  <c r="D25" i="11"/>
  <c r="D24" i="11"/>
  <c r="D23" i="11"/>
  <c r="D22" i="11"/>
  <c r="D21" i="11"/>
  <c r="D20" i="11"/>
  <c r="D19" i="11"/>
  <c r="D18" i="11"/>
  <c r="D17" i="11"/>
  <c r="D16" i="11"/>
  <c r="D15" i="11"/>
  <c r="D14" i="11"/>
  <c r="D26" i="11" l="1"/>
  <c r="B36" i="11" s="1"/>
  <c r="B37" i="11" s="1"/>
</calcChain>
</file>

<file path=xl/sharedStrings.xml><?xml version="1.0" encoding="utf-8"?>
<sst xmlns="http://schemas.openxmlformats.org/spreadsheetml/2006/main" count="45" uniqueCount="42">
  <si>
    <t>Cena materiálu</t>
  </si>
  <si>
    <t>Cena práce</t>
  </si>
  <si>
    <t>Celková cena prohlídky</t>
  </si>
  <si>
    <t>Kombinovaná spotřeba v litrech na 100 km</t>
  </si>
  <si>
    <t>roční prohlídka*</t>
  </si>
  <si>
    <t>Servisní interval</t>
  </si>
  <si>
    <t>20 000 km</t>
  </si>
  <si>
    <t>40 000 km</t>
  </si>
  <si>
    <t>50 000 km</t>
  </si>
  <si>
    <t>60 000 km</t>
  </si>
  <si>
    <t>70 000 km</t>
  </si>
  <si>
    <t>80 000 km</t>
  </si>
  <si>
    <t>Tovární značka</t>
  </si>
  <si>
    <t>Vzorec</t>
  </si>
  <si>
    <t>VÝPOČTY  DLE  VZORCŮ  STANOVENÝCH  ZADAVATELEM</t>
  </si>
  <si>
    <t>Vypočtená hodnota</t>
  </si>
  <si>
    <t xml:space="preserve">Datum: </t>
  </si>
  <si>
    <t>Podpis:</t>
  </si>
  <si>
    <t>10 000 km</t>
  </si>
  <si>
    <t>30 000 km</t>
  </si>
  <si>
    <t>Dodavatel uvede cenu za každou jednotlivou garanční prohlídku, kterou je potřeba absolvovat, nikoliv pouze paušální  či celkovou částku za 4 roky.</t>
  </si>
  <si>
    <t>V případě, že prohlídka v daném servisním intervalu není plánována, dodavatel uvede hodnotu nákladů ve výši 0,- Kč.</t>
  </si>
  <si>
    <t>V případě, že servisní interval stanovený výrobcem je při jiném počtu ujetých km, dodavatel vyplní pole nejbližšího nižšího servisního intervalu a informaci o skutečném servisním intervalu uvede v poznámce pod tabulkou.</t>
  </si>
  <si>
    <t>Všechny ceny dodavatel uvede v Kč vč. DPH.</t>
  </si>
  <si>
    <t>Výpočet celkových nákladů na vlastnictví a provoz vozidla (TCO)</t>
  </si>
  <si>
    <r>
      <t xml:space="preserve">Typ </t>
    </r>
    <r>
      <rPr>
        <sz val="11"/>
        <rFont val="Calibri"/>
        <family val="2"/>
        <charset val="238"/>
        <scheme val="minor"/>
      </rPr>
      <t>(model - obchodní označení)</t>
    </r>
  </si>
  <si>
    <r>
      <t xml:space="preserve">Motorizace </t>
    </r>
    <r>
      <rPr>
        <sz val="11"/>
        <rFont val="Calibri"/>
        <family val="2"/>
        <charset val="238"/>
        <scheme val="minor"/>
      </rPr>
      <t>(min. objem motoru, výkon)</t>
    </r>
  </si>
  <si>
    <r>
      <t>CENA GARANČNÍCH PROHLÍDEK (C</t>
    </r>
    <r>
      <rPr>
        <b/>
        <vertAlign val="subscript"/>
        <sz val="12"/>
        <rFont val="Calibri"/>
        <family val="2"/>
        <charset val="238"/>
        <scheme val="minor"/>
      </rPr>
      <t>GP</t>
    </r>
    <r>
      <rPr>
        <b/>
        <sz val="12"/>
        <rFont val="Calibri"/>
        <family val="2"/>
        <charset val="238"/>
        <scheme val="minor"/>
      </rPr>
      <t>)</t>
    </r>
  </si>
  <si>
    <r>
      <t>Cena garančních prohlídek (C</t>
    </r>
    <r>
      <rPr>
        <b/>
        <vertAlign val="subscript"/>
        <sz val="11"/>
        <rFont val="Calibri"/>
        <family val="2"/>
        <charset val="238"/>
        <scheme val="minor"/>
      </rPr>
      <t>GP</t>
    </r>
    <r>
      <rPr>
        <b/>
        <sz val="11"/>
        <rFont val="Calibri"/>
        <family val="2"/>
        <charset val="238"/>
        <scheme val="minor"/>
      </rPr>
      <t>)</t>
    </r>
  </si>
  <si>
    <r>
      <t>Cena PHM za 80 000 km (C</t>
    </r>
    <r>
      <rPr>
        <b/>
        <vertAlign val="subscript"/>
        <sz val="11"/>
        <rFont val="Calibri"/>
        <family val="2"/>
        <charset val="238"/>
        <scheme val="minor"/>
      </rPr>
      <t>PHM</t>
    </r>
    <r>
      <rPr>
        <b/>
        <sz val="11"/>
        <rFont val="Calibri"/>
        <family val="2"/>
        <charset val="238"/>
        <scheme val="minor"/>
      </rPr>
      <t>)</t>
    </r>
  </si>
  <si>
    <r>
      <t>NC = C</t>
    </r>
    <r>
      <rPr>
        <b/>
        <vertAlign val="subscript"/>
        <sz val="11"/>
        <rFont val="Calibri"/>
        <family val="2"/>
        <charset val="238"/>
        <scheme val="minor"/>
      </rPr>
      <t>PC</t>
    </r>
    <r>
      <rPr>
        <b/>
        <sz val="11"/>
        <rFont val="Calibri"/>
        <family val="2"/>
        <charset val="238"/>
        <scheme val="minor"/>
      </rPr>
      <t xml:space="preserve"> + C</t>
    </r>
    <r>
      <rPr>
        <b/>
        <vertAlign val="subscript"/>
        <sz val="11"/>
        <rFont val="Calibri"/>
        <family val="2"/>
        <charset val="238"/>
        <scheme val="minor"/>
      </rPr>
      <t>GP</t>
    </r>
  </si>
  <si>
    <r>
      <t>TCO = NC + C</t>
    </r>
    <r>
      <rPr>
        <vertAlign val="subscript"/>
        <sz val="11"/>
        <rFont val="Calibri"/>
        <family val="2"/>
        <charset val="238"/>
        <scheme val="minor"/>
      </rPr>
      <t>PHM</t>
    </r>
  </si>
  <si>
    <t>ZÁKLADNÍ ÚDAJE O NABÍZENÉM VOZIDLE</t>
  </si>
  <si>
    <r>
      <t>Pořizovací cena nabízeného vozidla (C</t>
    </r>
    <r>
      <rPr>
        <b/>
        <vertAlign val="subscript"/>
        <sz val="11"/>
        <rFont val="Calibri"/>
        <family val="2"/>
        <charset val="238"/>
        <scheme val="minor"/>
      </rPr>
      <t>PC</t>
    </r>
    <r>
      <rPr>
        <b/>
        <sz val="11"/>
        <rFont val="Calibri"/>
        <family val="2"/>
        <charset val="238"/>
        <scheme val="minor"/>
      </rPr>
      <t>)</t>
    </r>
  </si>
  <si>
    <r>
      <t>CENA SPOTŘEBY POHONNÝCH HMOT (C</t>
    </r>
    <r>
      <rPr>
        <b/>
        <vertAlign val="subscript"/>
        <sz val="12"/>
        <rFont val="Calibri"/>
        <family val="2"/>
        <charset val="238"/>
        <scheme val="minor"/>
      </rPr>
      <t>PHM</t>
    </r>
    <r>
      <rPr>
        <b/>
        <sz val="12"/>
        <rFont val="Calibri"/>
        <family val="2"/>
        <charset val="238"/>
        <scheme val="minor"/>
      </rPr>
      <t>)</t>
    </r>
  </si>
  <si>
    <r>
      <rPr>
        <b/>
        <i/>
        <sz val="11"/>
        <rFont val="Calibri"/>
        <family val="2"/>
        <charset val="238"/>
        <scheme val="minor"/>
      </rPr>
      <t>Pokyny pro dodavatele a vysvětlivky:</t>
    </r>
    <r>
      <rPr>
        <i/>
        <sz val="11"/>
        <rFont val="Calibri"/>
        <family val="2"/>
        <charset val="238"/>
        <scheme val="minor"/>
      </rPr>
      <t xml:space="preserve">
</t>
    </r>
  </si>
  <si>
    <t>* V případě, že dojde k souběhu roční prohlídky a servisní prohlídky při určitém počtu najetých km, který je stanovený servisním plánem pro dané vozidlo, ocení dodavatel pouze jednu z obou takových prohlídek. Zadavatel předpokládá, že vozidlo najede ročně cca 20 tis. km.</t>
  </si>
  <si>
    <t>Dodavatel vyplní údaje v každém výše uvedeném ŠEDĚ PODBARVENÉM poli, datum a podpis.</t>
  </si>
  <si>
    <t>Cena 1 litru PHM</t>
  </si>
  <si>
    <t>Veřejná zakázka Osobní automobil - dodávka</t>
  </si>
  <si>
    <r>
      <t>C</t>
    </r>
    <r>
      <rPr>
        <b/>
        <vertAlign val="subscript"/>
        <sz val="11"/>
        <rFont val="Calibri"/>
        <family val="2"/>
        <charset val="238"/>
        <scheme val="minor"/>
      </rPr>
      <t xml:space="preserve">PHM </t>
    </r>
    <r>
      <rPr>
        <b/>
        <sz val="11"/>
        <rFont val="Calibri"/>
        <family val="2"/>
        <charset val="238"/>
        <scheme val="minor"/>
      </rPr>
      <t>= PHM x 80 000 x 35,11 / 100</t>
    </r>
  </si>
  <si>
    <r>
      <t xml:space="preserve">Příloha č. 5 Výzvy k podání nabídek - </t>
    </r>
    <r>
      <rPr>
        <b/>
        <sz val="11"/>
        <rFont val="Calibri"/>
        <family val="2"/>
        <charset val="238"/>
        <scheme val="minor"/>
      </rPr>
      <t>Celkové náklady na vlastnictví a provoz vozidla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</si>
</sst>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\-"/>
    <numFmt numFmtId="165" formatCode="#,##0.0_ ;\-#,##0.0\ "/>
    <numFmt numFmtId="166" formatCode="#,##0.00_ ;\-#,##0.00\ "/>
    <numFmt numFmtId="167" formatCode="0.00_ ;\-0.00\ 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b/>
      <vertAlign val="subscript"/>
      <sz val="12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5" fillId="0" borderId="6" xfId="0" applyFont="1" applyBorder="1"/>
    <xf numFmtId="0" fontId="5" fillId="2" borderId="12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/>
    <xf numFmtId="164" fontId="6" fillId="2" borderId="1" xfId="0" applyNumberFormat="1" applyFont="1" applyFill="1" applyBorder="1" applyProtection="1">
      <protection locked="0"/>
    </xf>
    <xf numFmtId="164" fontId="6" fillId="0" borderId="11" xfId="0" applyNumberFormat="1" applyFont="1" applyBorder="1"/>
    <xf numFmtId="0" fontId="5" fillId="0" borderId="9" xfId="0" applyFont="1" applyBorder="1"/>
    <xf numFmtId="164" fontId="6" fillId="0" borderId="3" xfId="0" applyNumberFormat="1" applyFont="1" applyBorder="1"/>
    <xf numFmtId="0" fontId="6" fillId="0" borderId="0" xfId="0" applyFont="1"/>
    <xf numFmtId="165" fontId="6" fillId="2" borderId="11" xfId="0" applyNumberFormat="1" applyFont="1" applyFill="1" applyBorder="1" applyProtection="1">
      <protection locked="0"/>
    </xf>
    <xf numFmtId="167" fontId="6" fillId="0" borderId="8" xfId="0" applyNumberFormat="1" applyFont="1" applyBorder="1"/>
    <xf numFmtId="166" fontId="6" fillId="0" borderId="16" xfId="0" applyNumberFormat="1" applyFont="1" applyBorder="1"/>
    <xf numFmtId="0" fontId="5" fillId="0" borderId="0" xfId="0" applyFont="1" applyFill="1" applyBorder="1" applyAlignment="1">
      <alignment horizontal="left"/>
    </xf>
    <xf numFmtId="164" fontId="6" fillId="0" borderId="0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6" fontId="6" fillId="0" borderId="0" xfId="0" applyNumberFormat="1" applyFont="1" applyFill="1" applyBorder="1" applyAlignment="1" applyProtection="1">
      <alignment horizontal="right" indent="25"/>
    </xf>
    <xf numFmtId="0" fontId="2" fillId="0" borderId="0" xfId="0" applyFont="1" applyBorder="1" applyAlignment="1">
      <alignment horizontal="center" vertical="center" wrapText="1"/>
    </xf>
    <xf numFmtId="164" fontId="5" fillId="0" borderId="16" xfId="0" applyNumberFormat="1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0" borderId="2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166" fontId="5" fillId="0" borderId="22" xfId="0" applyNumberFormat="1" applyFont="1" applyFill="1" applyBorder="1" applyAlignment="1" applyProtection="1">
      <alignment horizontal="right" indent="22"/>
    </xf>
    <xf numFmtId="166" fontId="5" fillId="0" borderId="15" xfId="0" applyNumberFormat="1" applyFont="1" applyFill="1" applyBorder="1" applyAlignment="1" applyProtection="1">
      <alignment horizontal="right" indent="22"/>
    </xf>
    <xf numFmtId="166" fontId="5" fillId="0" borderId="23" xfId="0" applyNumberFormat="1" applyFont="1" applyFill="1" applyBorder="1" applyAlignment="1" applyProtection="1">
      <alignment horizontal="right" indent="22"/>
    </xf>
    <xf numFmtId="0" fontId="5" fillId="0" borderId="0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/>
    <xf numFmtId="0" fontId="5" fillId="0" borderId="15" xfId="0" applyFont="1" applyFill="1" applyBorder="1" applyAlignment="1"/>
    <xf numFmtId="0" fontId="5" fillId="0" borderId="33" xfId="0" applyFont="1" applyFill="1" applyBorder="1" applyAlignment="1"/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165" fontId="5" fillId="0" borderId="7" xfId="0" applyNumberFormat="1" applyFont="1" applyFill="1" applyBorder="1" applyAlignment="1" applyProtection="1">
      <alignment horizontal="center"/>
      <protection locked="0"/>
    </xf>
    <xf numFmtId="165" fontId="5" fillId="0" borderId="18" xfId="0" applyNumberFormat="1" applyFont="1" applyFill="1" applyBorder="1" applyAlignment="1" applyProtection="1">
      <alignment horizontal="center"/>
      <protection locked="0"/>
    </xf>
    <xf numFmtId="166" fontId="6" fillId="0" borderId="24" xfId="0" applyNumberFormat="1" applyFont="1" applyFill="1" applyBorder="1" applyAlignment="1" applyProtection="1">
      <alignment horizontal="right" indent="22"/>
    </xf>
    <xf numFmtId="166" fontId="6" fillId="0" borderId="25" xfId="0" applyNumberFormat="1" applyFont="1" applyFill="1" applyBorder="1" applyAlignment="1" applyProtection="1">
      <alignment horizontal="right" indent="22"/>
    </xf>
    <xf numFmtId="166" fontId="6" fillId="0" borderId="26" xfId="0" applyNumberFormat="1" applyFont="1" applyFill="1" applyBorder="1" applyAlignment="1" applyProtection="1">
      <alignment horizontal="right" indent="22"/>
    </xf>
    <xf numFmtId="166" fontId="6" fillId="0" borderId="19" xfId="0" applyNumberFormat="1" applyFont="1" applyFill="1" applyBorder="1" applyAlignment="1" applyProtection="1">
      <alignment horizontal="right" indent="22"/>
    </xf>
    <xf numFmtId="166" fontId="6" fillId="0" borderId="21" xfId="0" applyNumberFormat="1" applyFont="1" applyFill="1" applyBorder="1" applyAlignment="1" applyProtection="1">
      <alignment horizontal="right" indent="22"/>
    </xf>
    <xf numFmtId="166" fontId="6" fillId="0" borderId="20" xfId="0" applyNumberFormat="1" applyFont="1" applyFill="1" applyBorder="1" applyAlignment="1" applyProtection="1">
      <alignment horizontal="right" indent="22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6" fillId="3" borderId="22" xfId="0" applyNumberFormat="1" applyFont="1" applyFill="1" applyBorder="1" applyAlignment="1" applyProtection="1">
      <alignment horizontal="center"/>
      <protection locked="0"/>
    </xf>
    <xf numFmtId="4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0BE5E"/>
      <color rgb="FFDDD9C4"/>
      <color rgb="FFDDFF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J9" sqref="J9"/>
    </sheetView>
  </sheetViews>
  <sheetFormatPr defaultRowHeight="15" x14ac:dyDescent="0.25"/>
  <cols>
    <col min="1" max="1" width="30.7109375" customWidth="1"/>
    <col min="2" max="2" width="17.85546875" customWidth="1"/>
    <col min="3" max="3" width="15.140625" customWidth="1"/>
    <col min="4" max="4" width="21.5703125" customWidth="1"/>
  </cols>
  <sheetData>
    <row r="1" spans="1:4" x14ac:dyDescent="0.25">
      <c r="A1" s="67" t="s">
        <v>39</v>
      </c>
      <c r="B1" s="68"/>
      <c r="C1" s="68"/>
      <c r="D1" s="68"/>
    </row>
    <row r="2" spans="1:4" x14ac:dyDescent="0.25">
      <c r="A2" s="67" t="s">
        <v>41</v>
      </c>
      <c r="B2" s="67"/>
      <c r="C2" s="67"/>
      <c r="D2" s="67"/>
    </row>
    <row r="3" spans="1:4" ht="15.75" x14ac:dyDescent="0.25">
      <c r="A3" s="1"/>
      <c r="B3" s="1"/>
      <c r="C3" s="1"/>
      <c r="D3" s="1"/>
    </row>
    <row r="4" spans="1:4" ht="18.75" x14ac:dyDescent="0.25">
      <c r="A4" s="69" t="s">
        <v>24</v>
      </c>
      <c r="B4" s="69"/>
      <c r="C4" s="69"/>
      <c r="D4" s="69"/>
    </row>
    <row r="5" spans="1:4" ht="19.5" thickBot="1" x14ac:dyDescent="0.3">
      <c r="A5" s="22"/>
      <c r="B5" s="22"/>
      <c r="C5" s="22"/>
      <c r="D5" s="22"/>
    </row>
    <row r="6" spans="1:4" ht="16.5" thickBot="1" x14ac:dyDescent="0.3">
      <c r="A6" s="37" t="s">
        <v>32</v>
      </c>
      <c r="B6" s="38"/>
      <c r="C6" s="38"/>
      <c r="D6" s="39"/>
    </row>
    <row r="7" spans="1:4" x14ac:dyDescent="0.25">
      <c r="A7" s="70" t="s">
        <v>12</v>
      </c>
      <c r="B7" s="71"/>
      <c r="C7" s="72"/>
      <c r="D7" s="73"/>
    </row>
    <row r="8" spans="1:4" x14ac:dyDescent="0.25">
      <c r="A8" s="57" t="s">
        <v>25</v>
      </c>
      <c r="B8" s="58"/>
      <c r="C8" s="59"/>
      <c r="D8" s="60"/>
    </row>
    <row r="9" spans="1:4" x14ac:dyDescent="0.25">
      <c r="A9" s="57" t="s">
        <v>26</v>
      </c>
      <c r="B9" s="58"/>
      <c r="C9" s="61"/>
      <c r="D9" s="62"/>
    </row>
    <row r="10" spans="1:4" ht="15.75" thickBot="1" x14ac:dyDescent="0.3">
      <c r="A10" s="63" t="s">
        <v>33</v>
      </c>
      <c r="B10" s="64"/>
      <c r="C10" s="65"/>
      <c r="D10" s="66"/>
    </row>
    <row r="11" spans="1:4" ht="15.75" thickBot="1" x14ac:dyDescent="0.3">
      <c r="A11" s="36"/>
      <c r="B11" s="36"/>
      <c r="C11" s="36"/>
      <c r="D11" s="36"/>
    </row>
    <row r="12" spans="1:4" ht="16.5" thickBot="1" x14ac:dyDescent="0.3">
      <c r="A12" s="37" t="s">
        <v>27</v>
      </c>
      <c r="B12" s="38"/>
      <c r="C12" s="38"/>
      <c r="D12" s="39"/>
    </row>
    <row r="13" spans="1:4" ht="15.75" thickBot="1" x14ac:dyDescent="0.3">
      <c r="A13" s="2" t="s">
        <v>5</v>
      </c>
      <c r="B13" s="3" t="s">
        <v>0</v>
      </c>
      <c r="C13" s="3" t="s">
        <v>1</v>
      </c>
      <c r="D13" s="4" t="s">
        <v>2</v>
      </c>
    </row>
    <row r="14" spans="1:4" x14ac:dyDescent="0.25">
      <c r="A14" s="5" t="s">
        <v>18</v>
      </c>
      <c r="B14" s="6"/>
      <c r="C14" s="6"/>
      <c r="D14" s="7" t="str">
        <f>IF(ISBLANK(C14),"",IF(ISBLANK(B14),"",SUM(B14:C14)))</f>
        <v/>
      </c>
    </row>
    <row r="15" spans="1:4" x14ac:dyDescent="0.25">
      <c r="A15" s="8" t="s">
        <v>6</v>
      </c>
      <c r="B15" s="6"/>
      <c r="C15" s="6"/>
      <c r="D15" s="7" t="str">
        <f t="shared" ref="D15:D25" si="0">IF(ISBLANK(C15),"",IF(ISBLANK(B15),"",SUM(B15:C15)))</f>
        <v/>
      </c>
    </row>
    <row r="16" spans="1:4" x14ac:dyDescent="0.25">
      <c r="A16" s="5" t="s">
        <v>4</v>
      </c>
      <c r="B16" s="6"/>
      <c r="C16" s="6"/>
      <c r="D16" s="9" t="str">
        <f t="shared" si="0"/>
        <v/>
      </c>
    </row>
    <row r="17" spans="1:4" x14ac:dyDescent="0.25">
      <c r="A17" s="5" t="s">
        <v>19</v>
      </c>
      <c r="B17" s="6"/>
      <c r="C17" s="6"/>
      <c r="D17" s="9" t="str">
        <f t="shared" si="0"/>
        <v/>
      </c>
    </row>
    <row r="18" spans="1:4" x14ac:dyDescent="0.25">
      <c r="A18" s="5" t="s">
        <v>7</v>
      </c>
      <c r="B18" s="6"/>
      <c r="C18" s="6"/>
      <c r="D18" s="9" t="str">
        <f t="shared" si="0"/>
        <v/>
      </c>
    </row>
    <row r="19" spans="1:4" x14ac:dyDescent="0.25">
      <c r="A19" s="5" t="s">
        <v>4</v>
      </c>
      <c r="B19" s="6"/>
      <c r="C19" s="6"/>
      <c r="D19" s="9" t="str">
        <f t="shared" si="0"/>
        <v/>
      </c>
    </row>
    <row r="20" spans="1:4" x14ac:dyDescent="0.25">
      <c r="A20" s="5" t="s">
        <v>8</v>
      </c>
      <c r="B20" s="6"/>
      <c r="C20" s="6"/>
      <c r="D20" s="9" t="str">
        <f t="shared" si="0"/>
        <v/>
      </c>
    </row>
    <row r="21" spans="1:4" x14ac:dyDescent="0.25">
      <c r="A21" s="5" t="s">
        <v>9</v>
      </c>
      <c r="B21" s="6"/>
      <c r="C21" s="6"/>
      <c r="D21" s="9" t="str">
        <f t="shared" si="0"/>
        <v/>
      </c>
    </row>
    <row r="22" spans="1:4" x14ac:dyDescent="0.25">
      <c r="A22" s="5" t="s">
        <v>4</v>
      </c>
      <c r="B22" s="6"/>
      <c r="C22" s="6"/>
      <c r="D22" s="9" t="str">
        <f t="shared" si="0"/>
        <v/>
      </c>
    </row>
    <row r="23" spans="1:4" x14ac:dyDescent="0.25">
      <c r="A23" s="5" t="s">
        <v>10</v>
      </c>
      <c r="B23" s="6"/>
      <c r="C23" s="6"/>
      <c r="D23" s="9" t="str">
        <f t="shared" si="0"/>
        <v/>
      </c>
    </row>
    <row r="24" spans="1:4" x14ac:dyDescent="0.25">
      <c r="A24" s="5" t="s">
        <v>11</v>
      </c>
      <c r="B24" s="6"/>
      <c r="C24" s="6"/>
      <c r="D24" s="9" t="str">
        <f t="shared" si="0"/>
        <v/>
      </c>
    </row>
    <row r="25" spans="1:4" x14ac:dyDescent="0.25">
      <c r="A25" s="5" t="s">
        <v>4</v>
      </c>
      <c r="B25" s="6"/>
      <c r="C25" s="6"/>
      <c r="D25" s="9" t="str">
        <f t="shared" si="0"/>
        <v/>
      </c>
    </row>
    <row r="26" spans="1:4" ht="18.75" thickBot="1" x14ac:dyDescent="0.4">
      <c r="A26" s="40" t="s">
        <v>28</v>
      </c>
      <c r="B26" s="41"/>
      <c r="C26" s="42"/>
      <c r="D26" s="23" t="str">
        <f>IF(SUM(D14:D25)=0,"",SUM(D14:D25))</f>
        <v/>
      </c>
    </row>
    <row r="27" spans="1:4" ht="15.75" thickBot="1" x14ac:dyDescent="0.3">
      <c r="A27" s="10"/>
      <c r="B27" s="10"/>
      <c r="C27" s="10"/>
      <c r="D27" s="10"/>
    </row>
    <row r="28" spans="1:4" ht="16.5" thickBot="1" x14ac:dyDescent="0.3">
      <c r="A28" s="37" t="s">
        <v>34</v>
      </c>
      <c r="B28" s="38"/>
      <c r="C28" s="38"/>
      <c r="D28" s="39"/>
    </row>
    <row r="29" spans="1:4" x14ac:dyDescent="0.25">
      <c r="A29" s="43" t="s">
        <v>3</v>
      </c>
      <c r="B29" s="44"/>
      <c r="C29" s="44"/>
      <c r="D29" s="11"/>
    </row>
    <row r="30" spans="1:4" x14ac:dyDescent="0.25">
      <c r="A30" s="45" t="s">
        <v>38</v>
      </c>
      <c r="B30" s="46"/>
      <c r="C30" s="46"/>
      <c r="D30" s="12">
        <v>35.11</v>
      </c>
    </row>
    <row r="31" spans="1:4" ht="18.75" thickBot="1" x14ac:dyDescent="0.4">
      <c r="A31" s="47" t="s">
        <v>29</v>
      </c>
      <c r="B31" s="48"/>
      <c r="C31" s="48"/>
      <c r="D31" s="13" t="str">
        <f xml:space="preserve"> IF(D29=0,"",D29*D30*800)</f>
        <v/>
      </c>
    </row>
    <row r="32" spans="1:4" ht="15.75" thickBot="1" x14ac:dyDescent="0.3">
      <c r="A32" s="14"/>
      <c r="B32" s="14"/>
      <c r="C32" s="14"/>
      <c r="D32" s="15"/>
    </row>
    <row r="33" spans="1:4" ht="16.5" thickBot="1" x14ac:dyDescent="0.3">
      <c r="A33" s="37" t="s">
        <v>14</v>
      </c>
      <c r="B33" s="38"/>
      <c r="C33" s="38"/>
      <c r="D33" s="39"/>
    </row>
    <row r="34" spans="1:4" ht="15.75" thickBot="1" x14ac:dyDescent="0.3">
      <c r="A34" s="16" t="s">
        <v>13</v>
      </c>
      <c r="B34" s="49" t="s">
        <v>15</v>
      </c>
      <c r="C34" s="49"/>
      <c r="D34" s="50"/>
    </row>
    <row r="35" spans="1:4" ht="18" x14ac:dyDescent="0.35">
      <c r="A35" s="17" t="s">
        <v>40</v>
      </c>
      <c r="B35" s="51" t="str">
        <f>D31</f>
        <v/>
      </c>
      <c r="C35" s="52"/>
      <c r="D35" s="53"/>
    </row>
    <row r="36" spans="1:4" ht="18" x14ac:dyDescent="0.35">
      <c r="A36" s="18" t="s">
        <v>30</v>
      </c>
      <c r="B36" s="54" t="str">
        <f>IF(ISBLANK(C10),"",IF(D26="","",SUM(C10+D26)))</f>
        <v/>
      </c>
      <c r="C36" s="55"/>
      <c r="D36" s="56"/>
    </row>
    <row r="37" spans="1:4" ht="18.75" thickBot="1" x14ac:dyDescent="0.4">
      <c r="A37" s="19" t="s">
        <v>31</v>
      </c>
      <c r="B37" s="33" t="str">
        <f>IF(B35="","",IF(B36="","",B36+B35))</f>
        <v/>
      </c>
      <c r="C37" s="34"/>
      <c r="D37" s="35"/>
    </row>
    <row r="38" spans="1:4" ht="15.75" thickBot="1" x14ac:dyDescent="0.3">
      <c r="A38" s="20"/>
      <c r="B38" s="21"/>
      <c r="C38" s="21"/>
      <c r="D38" s="21"/>
    </row>
    <row r="39" spans="1:4" x14ac:dyDescent="0.25">
      <c r="A39" s="26" t="s">
        <v>16</v>
      </c>
      <c r="B39" s="10"/>
      <c r="C39" s="28" t="s">
        <v>17</v>
      </c>
      <c r="D39" s="29"/>
    </row>
    <row r="40" spans="1:4" ht="15.75" thickBot="1" x14ac:dyDescent="0.3">
      <c r="A40" s="27"/>
      <c r="B40" s="10"/>
      <c r="C40" s="30"/>
      <c r="D40" s="31"/>
    </row>
    <row r="41" spans="1:4" x14ac:dyDescent="0.25">
      <c r="A41" s="10"/>
      <c r="B41" s="10"/>
      <c r="C41" s="10"/>
      <c r="D41" s="10"/>
    </row>
    <row r="42" spans="1:4" x14ac:dyDescent="0.25">
      <c r="A42" s="24" t="s">
        <v>35</v>
      </c>
      <c r="B42" s="24"/>
      <c r="C42" s="24"/>
      <c r="D42" s="24"/>
    </row>
    <row r="43" spans="1:4" x14ac:dyDescent="0.25">
      <c r="A43" s="24" t="s">
        <v>37</v>
      </c>
      <c r="B43" s="24"/>
      <c r="C43" s="24"/>
      <c r="D43" s="24"/>
    </row>
    <row r="44" spans="1:4" x14ac:dyDescent="0.25">
      <c r="A44" s="32" t="s">
        <v>23</v>
      </c>
      <c r="B44" s="32"/>
      <c r="C44" s="32"/>
      <c r="D44" s="32"/>
    </row>
    <row r="45" spans="1:4" ht="30.75" customHeight="1" x14ac:dyDescent="0.25">
      <c r="A45" s="25" t="s">
        <v>20</v>
      </c>
      <c r="B45" s="25"/>
      <c r="C45" s="25"/>
      <c r="D45" s="25"/>
    </row>
    <row r="46" spans="1:4" ht="34.5" customHeight="1" x14ac:dyDescent="0.25">
      <c r="A46" s="24" t="s">
        <v>21</v>
      </c>
      <c r="B46" s="24"/>
      <c r="C46" s="24"/>
      <c r="D46" s="24"/>
    </row>
    <row r="47" spans="1:4" ht="50.25" customHeight="1" x14ac:dyDescent="0.25">
      <c r="A47" s="25" t="s">
        <v>22</v>
      </c>
      <c r="B47" s="25"/>
      <c r="C47" s="25"/>
      <c r="D47" s="25"/>
    </row>
    <row r="48" spans="1:4" ht="51" customHeight="1" x14ac:dyDescent="0.25">
      <c r="A48" s="24" t="s">
        <v>36</v>
      </c>
      <c r="B48" s="24"/>
      <c r="C48" s="24"/>
      <c r="D48" s="24"/>
    </row>
  </sheetData>
  <mergeCells count="33">
    <mergeCell ref="A1:D1"/>
    <mergeCell ref="A2:D2"/>
    <mergeCell ref="A4:D4"/>
    <mergeCell ref="A6:D6"/>
    <mergeCell ref="A7:B7"/>
    <mergeCell ref="C7:D7"/>
    <mergeCell ref="A8:B8"/>
    <mergeCell ref="C8:D8"/>
    <mergeCell ref="A9:B9"/>
    <mergeCell ref="C9:D9"/>
    <mergeCell ref="A10:B10"/>
    <mergeCell ref="C10:D10"/>
    <mergeCell ref="B37:D37"/>
    <mergeCell ref="A11:D11"/>
    <mergeCell ref="A12:D12"/>
    <mergeCell ref="A26:C26"/>
    <mergeCell ref="A28:D28"/>
    <mergeCell ref="A29:C29"/>
    <mergeCell ref="A30:C30"/>
    <mergeCell ref="A31:C31"/>
    <mergeCell ref="A33:D33"/>
    <mergeCell ref="B34:D34"/>
    <mergeCell ref="B35:D35"/>
    <mergeCell ref="B36:D36"/>
    <mergeCell ref="A46:D46"/>
    <mergeCell ref="A47:D47"/>
    <mergeCell ref="A48:D48"/>
    <mergeCell ref="A39:A40"/>
    <mergeCell ref="C39:D40"/>
    <mergeCell ref="A42:D42"/>
    <mergeCell ref="A43:D43"/>
    <mergeCell ref="A44:D44"/>
    <mergeCell ref="A45:D4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Osobní automobil - dodávka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vesely</dc:creator>
  <cp:lastModifiedBy>Melicharová Zuzana</cp:lastModifiedBy>
  <cp:lastPrinted>2025-03-17T13:37:10Z</cp:lastPrinted>
  <dcterms:created xsi:type="dcterms:W3CDTF">2011-07-26T11:24:55Z</dcterms:created>
  <dcterms:modified xsi:type="dcterms:W3CDTF">2025-03-20T12:54:53Z</dcterms:modified>
</cp:coreProperties>
</file>