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41" r:id="rId2"/>
    <sheet name="List2" sheetId="42" r:id="rId3"/>
    <sheet name="List3" sheetId="43" r:id="rId4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O7" i="1"/>
  <c r="N6" i="1"/>
  <c r="Q6" i="1" s="1"/>
  <c r="N7" i="1"/>
  <c r="Q7" i="1" s="1"/>
  <c r="M7" i="1" l="1"/>
  <c r="P7" i="1" s="1"/>
  <c r="M6" i="1"/>
  <c r="P6" i="1" s="1"/>
  <c r="O5" i="1"/>
  <c r="C11" i="1" s="1"/>
  <c r="N5" i="1"/>
  <c r="M5" i="1" l="1"/>
  <c r="P5" i="1" s="1"/>
  <c r="C13" i="1" s="1"/>
  <c r="Q5" i="1"/>
  <c r="C15" i="1" s="1"/>
</calcChain>
</file>

<file path=xl/sharedStrings.xml><?xml version="1.0" encoding="utf-8"?>
<sst xmlns="http://schemas.openxmlformats.org/spreadsheetml/2006/main" count="182" uniqueCount="126">
  <si>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</si>
  <si>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</si>
  <si>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</si>
  <si>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</si>
  <si>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</si>
  <si>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</si>
  <si>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</si>
  <si>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</si>
  <si>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</si>
  <si>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</si>
  <si>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</si>
  <si>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</si>
  <si>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</si>
  <si>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</si>
  <si>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</si>
  <si>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</si>
  <si>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</si>
  <si>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</si>
  <si>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</si>
  <si>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</si>
  <si>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</si>
  <si>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</si>
  <si>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</si>
  <si>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</si>
  <si>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</si>
  <si>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</si>
  <si>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</si>
  <si>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</si>
  <si>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</si>
  <si>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</si>
  <si>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</si>
  <si>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</si>
  <si>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</si>
  <si>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</si>
  <si>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</si>
  <si>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</si>
  <si>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</si>
  <si>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</si>
  <si>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</si>
  <si>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</si>
  <si>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</si>
  <si>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</si>
  <si>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</si>
  <si>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</si>
  <si>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</si>
  <si>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</si>
  <si>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</si>
  <si>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</si>
  <si>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</si>
  <si>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</si>
  <si>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</si>
  <si>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</si>
  <si>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</si>
  <si>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</si>
  <si>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</si>
  <si>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</si>
  <si>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</si>
  <si>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</si>
  <si>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</si>
  <si>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</si>
  <si>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</si>
  <si>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</si>
  <si>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</si>
  <si>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</si>
  <si>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</si>
  <si>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</si>
  <si>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</si>
  <si>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</si>
  <si>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Případné další vlastnosti nebo požadavky</t>
  </si>
  <si>
    <t>Poznámky</t>
  </si>
  <si>
    <t>16GB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</si>
  <si>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</si>
  <si>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</si>
  <si>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</si>
  <si>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</si>
  <si>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Požadovaná podpora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</si>
  <si>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</si>
  <si>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</si>
  <si>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</si>
  <si>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</si>
  <si>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</si>
  <si>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2500, výstup HDMI</t>
  </si>
  <si>
    <t>Grafická karta - Minimální dosažená hodnota G3D Mark v testu na https://www.videocardbenchmark.net/ (dodavatel doloží screen obrazovky s dosaženou hodnotou a datem)</t>
  </si>
  <si>
    <t>Rychlost čtení/zápis v MB/s 3000/2000MB/s</t>
  </si>
  <si>
    <t>Pevný disk - rychlost</t>
  </si>
  <si>
    <t>500GB</t>
  </si>
  <si>
    <t>Pevný disk Typ SSD NVMe</t>
  </si>
  <si>
    <t>Zdroj Výkon minimálně 400W; Účinnost 85% při 50% zatížení, OVP, OCP, OPP, SCP, UVP, OTP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</si>
  <si>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</si>
  <si>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Procesor - Minimální dosažená hodnota CPU MARK v testu na www.cpubenchmark.net (dodavatel doloží screen obrazovky s dosaženou hodnotou a datem)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</si>
  <si>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</si>
  <si>
    <t>viz List3</t>
  </si>
  <si>
    <t>Stolní počítač</t>
  </si>
  <si>
    <t>30213300-8</t>
  </si>
  <si>
    <t>List 3</t>
  </si>
  <si>
    <t>10/100/1000Mbit/s</t>
  </si>
  <si>
    <t>Rychlost v Mbit/s</t>
  </si>
  <si>
    <t>Rozhraní</t>
  </si>
  <si>
    <t>2 TB</t>
  </si>
  <si>
    <t>notebook</t>
  </si>
  <si>
    <t>DNS IT3 099</t>
  </si>
  <si>
    <t>Konstrukce: odolná, splňující parametry testů odolnosti MIL-STD 810H. Baterie minimálně 40 Whr. Podpora prostřednictvím Internetu umožňuje stahování ovladačů a manuálů z internetu adresně pro konkrétní zadané sériové číslo zařízení. Notebook dokovatelný a napájený prostřednictvím 1 kabelu USB-C</t>
  </si>
  <si>
    <t>Odstranění závady technikem do druhého pracovního dne (NBD) na místě instalace</t>
  </si>
  <si>
    <t>36 měsíců</t>
  </si>
  <si>
    <t>ANO</t>
  </si>
  <si>
    <t>1,8 kg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</si>
  <si>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</si>
  <si>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</si>
  <si>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Wi-Fi standard IEEE 802.11ax, Bluetooth</t>
  </si>
  <si>
    <t>Ethernet RJ-45</t>
  </si>
  <si>
    <t>integrovaná</t>
  </si>
  <si>
    <t>500 GB</t>
  </si>
  <si>
    <t>SSD NVMe</t>
  </si>
  <si>
    <t>16 GB</t>
  </si>
  <si>
    <t>IPS; matný; rozlišení 1920x1080 nebo 1920x1200; integrovaná webová kamera s mechanickou závěrkou a mikrofon</t>
  </si>
  <si>
    <t>15,6"-16"</t>
  </si>
  <si>
    <t>bez</t>
  </si>
  <si>
    <t>Optická myš</t>
  </si>
  <si>
    <t>Česká klávesnice, samostatný numerický blok, samostatné tlačítko zpětné lomítko</t>
  </si>
  <si>
    <t>Microsoft Windows 11Pro, CZ, předinstalovaný na pevném disku požadujeme informaci o případném užití druhotných licencí OS</t>
  </si>
  <si>
    <t>dedikovaná, minimální dosažená hodnota G3D Mark 10000, výstup Display port nebo HDMI</t>
  </si>
  <si>
    <t>Rychlost čtení/zápis v MB/s 4000/3500MB/s</t>
  </si>
  <si>
    <t>Zdroj Výkon minimálně 550W; Účinnost 85% při 50% zatížení, OVP, OCP, OPP, SCP, UVP, OTP</t>
  </si>
  <si>
    <t>32GB</t>
  </si>
  <si>
    <t>Základní deska  podpora maximálních výkonnostních parametrů CPU na základní desce (např. rychlost FSB, HTT), minimálně 1 volný slot pro rozšíření pamět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</si>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</sst>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19" applyNumberFormat="1" applyFont="1" applyAlignment="1" applyProtection="1">
      <alignment horizontal="right" vertical="center"/>
    </xf>
    <xf numFmtId="0" fontId="27" fillId="0" borderId="4" xfId="0" applyFont="1" applyBorder="1" applyAlignment="1" applyProtection="1">
      <alignment horizontal="center" vertical="center" wrapText="1" readingOrder="1"/>
    </xf>
    <xf numFmtId="0" fontId="4" fillId="0" borderId="0" xfId="31"/>
    <xf numFmtId="0" fontId="33" fillId="4" borderId="4" xfId="31" applyFont="1" applyFill="1" applyBorder="1" applyAlignment="1">
      <alignment horizontal="left" vertical="center" wrapText="1"/>
    </xf>
    <xf numFmtId="0" fontId="33" fillId="4" borderId="7" xfId="31" applyFont="1" applyFill="1" applyBorder="1" applyAlignment="1">
      <alignment horizontal="left" vertical="center" wrapText="1"/>
    </xf>
    <xf numFmtId="0" fontId="27" fillId="0" borderId="4" xfId="0" applyFont="1" applyFill="1" applyBorder="1" applyAlignment="1" applyProtection="1">
      <alignment horizontal="center" vertical="center" wrapText="1" readingOrder="1"/>
    </xf>
    <xf numFmtId="0" fontId="20" fillId="0" borderId="4" xfId="0" applyFont="1" applyFill="1" applyBorder="1" applyAlignment="1" applyProtection="1">
      <alignment horizontal="center" vertical="center" wrapText="1" readingOrder="1"/>
    </xf>
    <xf numFmtId="0" fontId="33" fillId="0" borderId="8" xfId="31" applyFont="1" applyBorder="1" applyAlignment="1">
      <alignment horizontal="left" vertical="center" wrapText="1"/>
    </xf>
    <xf numFmtId="0" fontId="33" fillId="0" borderId="9" xfId="31" applyFont="1" applyBorder="1" applyAlignment="1">
      <alignment horizontal="left" vertical="center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1" fillId="0" borderId="0" xfId="35"/>
    <xf numFmtId="0" fontId="29" fillId="0" borderId="0" xfId="35" applyFont="1" applyAlignment="1">
      <alignment horizontal="left" vertical="center" wrapText="1" indent="1"/>
    </xf>
    <xf numFmtId="0" fontId="29" fillId="0" borderId="0" xfId="35" applyFont="1" applyAlignment="1">
      <alignment horizontal="left" vertical="center" wrapText="1"/>
    </xf>
    <xf numFmtId="0" fontId="1" fillId="0" borderId="0" xfId="35" applyAlignment="1">
      <alignment horizontal="center" vertical="center"/>
    </xf>
    <xf numFmtId="0" fontId="30" fillId="5" borderId="4" xfId="35" applyFont="1" applyFill="1" applyBorder="1" applyAlignment="1">
      <alignment horizontal="left" vertical="center" wrapText="1" indent="1"/>
    </xf>
    <xf numFmtId="0" fontId="29" fillId="0" borderId="4" xfId="35" applyFont="1" applyBorder="1" applyAlignment="1">
      <alignment horizontal="left" vertical="center" wrapText="1"/>
    </xf>
    <xf numFmtId="0" fontId="30" fillId="5" borderId="20" xfId="35" applyFont="1" applyFill="1" applyBorder="1" applyAlignment="1">
      <alignment horizontal="left" vertical="center" wrapText="1" indent="1"/>
    </xf>
    <xf numFmtId="0" fontId="29" fillId="0" borderId="21" xfId="35" applyFont="1" applyBorder="1" applyAlignment="1">
      <alignment horizontal="left" vertical="center" wrapText="1" indent="1"/>
    </xf>
    <xf numFmtId="0" fontId="1" fillId="0" borderId="22" xfId="35" applyBorder="1" applyAlignment="1">
      <alignment horizontal="center" vertical="center"/>
    </xf>
    <xf numFmtId="0" fontId="30" fillId="5" borderId="10" xfId="35" applyFont="1" applyFill="1" applyBorder="1" applyAlignment="1">
      <alignment horizontal="left" vertical="center" wrapText="1" indent="1"/>
    </xf>
    <xf numFmtId="0" fontId="29" fillId="0" borderId="4" xfId="35" applyFont="1" applyBorder="1" applyAlignment="1">
      <alignment horizontal="left" vertical="center" wrapText="1" indent="1"/>
    </xf>
    <xf numFmtId="0" fontId="1" fillId="0" borderId="11" xfId="35" applyBorder="1" applyAlignment="1">
      <alignment horizontal="center" vertical="center"/>
    </xf>
    <xf numFmtId="0" fontId="30" fillId="5" borderId="25" xfId="35" applyFont="1" applyFill="1" applyBorder="1" applyAlignment="1">
      <alignment horizontal="left" vertical="center" wrapText="1"/>
    </xf>
    <xf numFmtId="0" fontId="29" fillId="0" borderId="7" xfId="35" applyFont="1" applyBorder="1" applyAlignment="1">
      <alignment horizontal="left" vertical="center" wrapText="1"/>
    </xf>
    <xf numFmtId="0" fontId="29" fillId="0" borderId="13" xfId="35" applyFont="1" applyBorder="1" applyAlignment="1">
      <alignment horizontal="center" vertical="center" wrapText="1"/>
    </xf>
    <xf numFmtId="0" fontId="30" fillId="5" borderId="10" xfId="35" applyFont="1" applyFill="1" applyBorder="1" applyAlignment="1">
      <alignment horizontal="left" vertical="center" wrapText="1"/>
    </xf>
    <xf numFmtId="0" fontId="29" fillId="0" borderId="11" xfId="35" applyFont="1" applyBorder="1" applyAlignment="1">
      <alignment horizontal="center" vertical="center" wrapText="1"/>
    </xf>
    <xf numFmtId="0" fontId="28" fillId="0" borderId="14" xfId="35" applyFont="1" applyBorder="1" applyAlignment="1">
      <alignment horizontal="left" vertical="center" wrapText="1"/>
    </xf>
    <xf numFmtId="0" fontId="28" fillId="0" borderId="15" xfId="35" applyFont="1" applyBorder="1" applyAlignment="1">
      <alignment horizontal="center" vertical="center" wrapText="1"/>
    </xf>
    <xf numFmtId="0" fontId="28" fillId="0" borderId="9" xfId="35" applyFont="1" applyBorder="1" applyAlignment="1">
      <alignment horizontal="left" vertical="center" wrapText="1"/>
    </xf>
    <xf numFmtId="0" fontId="28" fillId="0" borderId="8" xfId="35" applyFont="1" applyBorder="1" applyAlignment="1">
      <alignment horizontal="left" vertical="center" wrapText="1"/>
    </xf>
    <xf numFmtId="0" fontId="28" fillId="0" borderId="16" xfId="35" applyFont="1" applyBorder="1" applyAlignment="1">
      <alignment horizontal="center" vertical="center" wrapText="1"/>
    </xf>
    <xf numFmtId="0" fontId="28" fillId="4" borderId="7" xfId="35" applyFont="1" applyFill="1" applyBorder="1" applyAlignment="1">
      <alignment horizontal="left" vertical="center" wrapText="1"/>
    </xf>
    <xf numFmtId="0" fontId="28" fillId="4" borderId="4" xfId="35" applyFont="1" applyFill="1" applyBorder="1" applyAlignment="1">
      <alignment horizontal="left" vertical="center" wrapText="1"/>
    </xf>
    <xf numFmtId="0" fontId="1" fillId="0" borderId="0" xfId="35" applyAlignment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2" fillId="0" borderId="17" xfId="11" applyFont="1" applyBorder="1" applyAlignment="1">
      <alignment horizontal="center" vertical="center"/>
    </xf>
    <xf numFmtId="0" fontId="32" fillId="0" borderId="18" xfId="11" applyFont="1" applyBorder="1" applyAlignment="1">
      <alignment horizontal="center" vertical="center"/>
    </xf>
    <xf numFmtId="0" fontId="32" fillId="0" borderId="19" xfId="11" applyFont="1" applyBorder="1" applyAlignment="1">
      <alignment horizontal="center" vertical="center"/>
    </xf>
    <xf numFmtId="0" fontId="29" fillId="0" borderId="13" xfId="35" applyFont="1" applyBorder="1" applyAlignment="1">
      <alignment horizontal="center" vertical="center" wrapText="1"/>
    </xf>
    <xf numFmtId="0" fontId="29" fillId="0" borderId="12" xfId="35" applyFont="1" applyBorder="1" applyAlignment="1">
      <alignment horizontal="center" vertical="center" wrapText="1"/>
    </xf>
    <xf numFmtId="0" fontId="29" fillId="0" borderId="11" xfId="35" applyFont="1" applyBorder="1" applyAlignment="1">
      <alignment horizontal="center" vertical="center" wrapText="1"/>
    </xf>
    <xf numFmtId="0" fontId="34" fillId="0" borderId="24" xfId="33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0" fillId="0" borderId="0" xfId="0" applyProtection="1"/>
    <xf numFmtId="0" fontId="19" fillId="2" borderId="5" xfId="0" applyFont="1" applyFill="1" applyBorder="1" applyAlignment="1" applyProtection="1">
      <alignment horizontal="center" vertical="center" wrapText="1" readingOrder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6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showGridLines="0" tabSelected="1" zoomScaleNormal="100" workbookViewId="0">
      <selection activeCell="H2" sqref="H2"/>
    </sheetView>
  </sheetViews>
  <sheetFormatPr defaultRowHeight="12.5" x14ac:dyDescent="0.25"/>
  <cols>
    <col min="1" max="1" width="3.36328125" style="49" customWidth="1"/>
    <col min="2" max="2" width="14.90625" style="49" customWidth="1"/>
    <col min="3" max="3" width="11.36328125" style="49" customWidth="1"/>
    <col min="4" max="4" width="13.453125" style="49" customWidth="1"/>
    <col min="5" max="5" width="7.08984375" style="49" customWidth="1"/>
    <col min="6" max="6" width="13.54296875" style="49" customWidth="1"/>
    <col min="7" max="7" width="51.08984375" style="49" customWidth="1"/>
    <col min="8" max="8" width="16.08984375" style="49" customWidth="1"/>
    <col min="9" max="9" width="13.453125" style="49" customWidth="1"/>
    <col min="10" max="10" width="24.6328125" style="49" customWidth="1"/>
    <col min="11" max="11" width="13.453125" style="49" customWidth="1"/>
    <col min="12" max="14" width="14.6328125" style="49" customWidth="1"/>
    <col min="15" max="17" width="18.6328125" style="49" customWidth="1"/>
    <col min="18" max="16384" width="8.7265625" style="49"/>
  </cols>
  <sheetData>
    <row r="1" spans="2:17" ht="25.25" customHeight="1" x14ac:dyDescent="0.25">
      <c r="B1" s="1" t="s">
        <v>100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50" t="s">
        <v>1</v>
      </c>
      <c r="C4" s="50" t="s">
        <v>2</v>
      </c>
      <c r="D4" s="50" t="s">
        <v>3</v>
      </c>
      <c r="E4" s="51" t="s">
        <v>18</v>
      </c>
      <c r="F4" s="52"/>
      <c r="G4" s="50" t="s">
        <v>4</v>
      </c>
      <c r="H4" s="50" t="s">
        <v>5</v>
      </c>
      <c r="I4" s="50" t="s">
        <v>6</v>
      </c>
      <c r="J4" s="50" t="s">
        <v>19</v>
      </c>
      <c r="K4" s="50" t="s">
        <v>7</v>
      </c>
      <c r="L4" s="50" t="s">
        <v>8</v>
      </c>
      <c r="M4" s="50" t="s">
        <v>9</v>
      </c>
      <c r="N4" s="50" t="s">
        <v>21</v>
      </c>
      <c r="O4" s="50" t="s">
        <v>10</v>
      </c>
      <c r="P4" s="50" t="s">
        <v>11</v>
      </c>
      <c r="Q4" s="50" t="s">
        <v>22</v>
      </c>
    </row>
    <row r="5" spans="2:17" ht="130" customHeight="1" x14ac:dyDescent="0.25">
      <c r="B5" s="13">
        <v>1</v>
      </c>
      <c r="C5" s="5" t="s">
        <v>39</v>
      </c>
      <c r="D5" s="5" t="s">
        <v>40</v>
      </c>
      <c r="E5" s="39" t="s">
        <v>20</v>
      </c>
      <c r="F5" s="40"/>
      <c r="G5" s="2"/>
      <c r="H5" s="13">
        <v>1</v>
      </c>
      <c r="I5" s="13" t="s">
        <v>12</v>
      </c>
      <c r="J5" s="53">
        <v>14500</v>
      </c>
      <c r="K5" s="13" t="s">
        <v>13</v>
      </c>
      <c r="L5" s="3"/>
      <c r="M5" s="54">
        <f>N5-L5</f>
        <v>0</v>
      </c>
      <c r="N5" s="54">
        <f>L5*(1+K5/100)</f>
        <v>0</v>
      </c>
      <c r="O5" s="54">
        <f>H5*L5</f>
        <v>0</v>
      </c>
      <c r="P5" s="54">
        <f>H5*M5</f>
        <v>0</v>
      </c>
      <c r="Q5" s="54">
        <f>H5*N5</f>
        <v>0</v>
      </c>
    </row>
    <row r="6" spans="2:17" ht="130" customHeight="1" x14ac:dyDescent="0.25">
      <c r="B6" s="13">
        <v>2</v>
      </c>
      <c r="C6" s="9" t="s">
        <v>92</v>
      </c>
      <c r="D6" s="10" t="s">
        <v>93</v>
      </c>
      <c r="E6" s="39" t="s">
        <v>24</v>
      </c>
      <c r="F6" s="40"/>
      <c r="G6" s="2"/>
      <c r="H6" s="13">
        <v>8</v>
      </c>
      <c r="I6" s="13" t="s">
        <v>12</v>
      </c>
      <c r="J6" s="53">
        <v>12000</v>
      </c>
      <c r="K6" s="13">
        <v>21</v>
      </c>
      <c r="L6" s="3"/>
      <c r="M6" s="54">
        <f t="shared" ref="M6:M7" si="0">N6-L6</f>
        <v>0</v>
      </c>
      <c r="N6" s="54">
        <f t="shared" ref="N6:N7" si="1">L6*(1+K6/100)</f>
        <v>0</v>
      </c>
      <c r="O6" s="54">
        <f t="shared" ref="O6:O7" si="2">H6*L6</f>
        <v>0</v>
      </c>
      <c r="P6" s="54">
        <f t="shared" ref="P6:P7" si="3">H6*M6</f>
        <v>0</v>
      </c>
      <c r="Q6" s="54">
        <f t="shared" ref="Q6:Q7" si="4">H6*N6</f>
        <v>0</v>
      </c>
    </row>
    <row r="7" spans="2:17" ht="130" customHeight="1" x14ac:dyDescent="0.25">
      <c r="B7" s="13">
        <v>3</v>
      </c>
      <c r="C7" s="9" t="s">
        <v>92</v>
      </c>
      <c r="D7" s="10" t="s">
        <v>93</v>
      </c>
      <c r="E7" s="39" t="s">
        <v>91</v>
      </c>
      <c r="F7" s="40"/>
      <c r="G7" s="2"/>
      <c r="H7" s="13">
        <v>2</v>
      </c>
      <c r="I7" s="13" t="s">
        <v>12</v>
      </c>
      <c r="J7" s="53">
        <v>19000</v>
      </c>
      <c r="K7" s="13">
        <v>21</v>
      </c>
      <c r="L7" s="3"/>
      <c r="M7" s="54">
        <f t="shared" si="0"/>
        <v>0</v>
      </c>
      <c r="N7" s="54">
        <f t="shared" si="1"/>
        <v>0</v>
      </c>
      <c r="O7" s="54">
        <f t="shared" si="2"/>
        <v>0</v>
      </c>
      <c r="P7" s="54">
        <f t="shared" si="3"/>
        <v>0</v>
      </c>
      <c r="Q7" s="54">
        <f t="shared" si="4"/>
        <v>0</v>
      </c>
    </row>
    <row r="8" spans="2:17" ht="12" customHeight="1" x14ac:dyDescent="0.25"/>
    <row r="9" spans="2:17" ht="20" customHeight="1" x14ac:dyDescent="0.25">
      <c r="B9" s="55" t="s">
        <v>14</v>
      </c>
      <c r="C9" s="56"/>
      <c r="D9" s="56"/>
      <c r="E9" s="57"/>
    </row>
    <row r="10" spans="2:17" ht="11.4" customHeight="1" x14ac:dyDescent="0.35">
      <c r="B10" s="58"/>
      <c r="C10" s="58"/>
      <c r="D10" s="58"/>
      <c r="E10" s="58"/>
    </row>
    <row r="11" spans="2:17" ht="20" customHeight="1" x14ac:dyDescent="0.25">
      <c r="B11" s="59" t="s">
        <v>15</v>
      </c>
      <c r="C11" s="60">
        <f>SUM(O5:O7)</f>
        <v>0</v>
      </c>
      <c r="D11" s="61"/>
      <c r="E11" s="62"/>
    </row>
    <row r="12" spans="2:17" ht="11.4" customHeight="1" x14ac:dyDescent="0.35">
      <c r="B12" s="63"/>
      <c r="C12" s="64"/>
      <c r="D12" s="64"/>
      <c r="E12" s="64"/>
    </row>
    <row r="13" spans="2:17" ht="20" customHeight="1" x14ac:dyDescent="0.25">
      <c r="B13" s="59" t="s">
        <v>16</v>
      </c>
      <c r="C13" s="60">
        <f>SUM(P5:P7)</f>
        <v>0</v>
      </c>
      <c r="D13" s="61"/>
      <c r="E13" s="62"/>
    </row>
    <row r="14" spans="2:17" ht="11.4" customHeight="1" x14ac:dyDescent="0.35">
      <c r="B14" s="63"/>
      <c r="C14" s="64"/>
      <c r="D14" s="64"/>
      <c r="E14" s="64"/>
    </row>
    <row r="15" spans="2:17" ht="20" customHeight="1" x14ac:dyDescent="0.25">
      <c r="B15" s="59" t="s">
        <v>17</v>
      </c>
      <c r="C15" s="60">
        <f>SUM(Q5:Q7)</f>
        <v>0</v>
      </c>
      <c r="D15" s="61"/>
      <c r="E15" s="62"/>
    </row>
    <row r="16" spans="2:17" ht="5.4" customHeight="1" x14ac:dyDescent="0.25"/>
    <row r="17" spans="2:14" ht="58.25" customHeight="1" x14ac:dyDescent="0.25">
      <c r="B17" s="65" t="s">
        <v>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67"/>
    </row>
    <row r="18" spans="2:14" ht="13.25" hidden="1" customHeight="1" x14ac:dyDescent="0.25"/>
  </sheetData>
  <sheetProtection algorithmName="SHA-512" hashValue="Af/85Zx1vJDgPYyBlN05xSwbiy2NLFL7BLBeN7eQWZag+Ll4+ArN9RUDnq0l7o0z3anxW7+uvGLCA9mdP1DxBw==" saltValue="Ez9jvUoZN80zGF3BN8jODg==" spinCount="100000" sheet="1" objects="1" scenarios="1"/>
  <mergeCells count="9">
    <mergeCell ref="B17:N17"/>
    <mergeCell ref="C13:E13"/>
    <mergeCell ref="C15:E15"/>
    <mergeCell ref="E4:F4"/>
    <mergeCell ref="E5:F5"/>
    <mergeCell ref="B9:E9"/>
    <mergeCell ref="C11:E11"/>
    <mergeCell ref="E7:F7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zoomScaleNormal="100" workbookViewId="0">
      <selection activeCell="B2" sqref="B2"/>
    </sheetView>
  </sheetViews>
  <sheetFormatPr defaultRowHeight="14.5" x14ac:dyDescent="0.35"/>
  <cols>
    <col min="1" max="1" width="15.26953125" style="17" bestFit="1" customWidth="1"/>
    <col min="2" max="2" width="40.54296875" style="16" customWidth="1"/>
    <col min="3" max="3" width="40.54296875" style="15" customWidth="1"/>
    <col min="4" max="16384" width="8.7265625" style="14"/>
  </cols>
  <sheetData>
    <row r="1" spans="1:3" ht="7" customHeight="1" x14ac:dyDescent="0.35"/>
    <row r="2" spans="1:3" ht="24" customHeight="1" x14ac:dyDescent="0.35">
      <c r="C2" s="4" t="s">
        <v>38</v>
      </c>
    </row>
    <row r="3" spans="1:3" ht="5.5" customHeight="1" x14ac:dyDescent="0.35"/>
    <row r="4" spans="1:3" ht="24" customHeight="1" x14ac:dyDescent="0.35">
      <c r="A4" s="38"/>
      <c r="B4" s="37" t="s">
        <v>25</v>
      </c>
      <c r="C4" s="36" t="s">
        <v>58</v>
      </c>
    </row>
    <row r="5" spans="1:3" ht="24" customHeight="1" thickBot="1" x14ac:dyDescent="0.4">
      <c r="A5" s="38"/>
      <c r="B5" s="37" t="s">
        <v>3</v>
      </c>
      <c r="C5" s="36" t="s">
        <v>40</v>
      </c>
    </row>
    <row r="6" spans="1:3" ht="24" customHeight="1" x14ac:dyDescent="0.35">
      <c r="A6" s="35" t="s">
        <v>57</v>
      </c>
      <c r="B6" s="34" t="s">
        <v>26</v>
      </c>
      <c r="C6" s="33" t="s">
        <v>27</v>
      </c>
    </row>
    <row r="7" spans="1:3" ht="30.65" customHeight="1" x14ac:dyDescent="0.35">
      <c r="A7" s="32" t="s">
        <v>56</v>
      </c>
      <c r="B7" s="31" t="s">
        <v>55</v>
      </c>
      <c r="C7" s="29" t="s">
        <v>99</v>
      </c>
    </row>
    <row r="8" spans="1:3" ht="18" customHeight="1" x14ac:dyDescent="0.35">
      <c r="A8" s="44" t="s">
        <v>54</v>
      </c>
      <c r="B8" s="19" t="s">
        <v>53</v>
      </c>
      <c r="C8" s="29" t="s">
        <v>115</v>
      </c>
    </row>
    <row r="9" spans="1:3" ht="41" customHeight="1" x14ac:dyDescent="0.35">
      <c r="A9" s="45"/>
      <c r="B9" s="19" t="s">
        <v>42</v>
      </c>
      <c r="C9" s="29" t="s">
        <v>114</v>
      </c>
    </row>
    <row r="10" spans="1:3" ht="45" customHeight="1" x14ac:dyDescent="0.35">
      <c r="A10" s="28" t="s">
        <v>28</v>
      </c>
      <c r="B10" s="19" t="s">
        <v>77</v>
      </c>
      <c r="C10" s="29">
        <v>10000</v>
      </c>
    </row>
    <row r="11" spans="1:3" ht="18" customHeight="1" x14ac:dyDescent="0.35">
      <c r="A11" s="30" t="s">
        <v>29</v>
      </c>
      <c r="B11" s="19" t="s">
        <v>52</v>
      </c>
      <c r="C11" s="29" t="s">
        <v>113</v>
      </c>
    </row>
    <row r="12" spans="1:3" ht="18" customHeight="1" x14ac:dyDescent="0.35">
      <c r="A12" s="46" t="s">
        <v>51</v>
      </c>
      <c r="B12" s="19" t="s">
        <v>50</v>
      </c>
      <c r="C12" s="29" t="s">
        <v>112</v>
      </c>
    </row>
    <row r="13" spans="1:3" ht="18" customHeight="1" x14ac:dyDescent="0.35">
      <c r="A13" s="46"/>
      <c r="B13" s="19" t="s">
        <v>49</v>
      </c>
      <c r="C13" s="29" t="s">
        <v>111</v>
      </c>
    </row>
    <row r="14" spans="1:3" ht="40" x14ac:dyDescent="0.35">
      <c r="A14" s="30" t="s">
        <v>30</v>
      </c>
      <c r="B14" s="19" t="s">
        <v>76</v>
      </c>
      <c r="C14" s="29" t="s">
        <v>110</v>
      </c>
    </row>
    <row r="15" spans="1:3" ht="18" customHeight="1" x14ac:dyDescent="0.35">
      <c r="A15" s="46" t="s">
        <v>31</v>
      </c>
      <c r="B15" s="19" t="s">
        <v>97</v>
      </c>
      <c r="C15" s="29" t="s">
        <v>109</v>
      </c>
    </row>
    <row r="16" spans="1:3" ht="18" customHeight="1" x14ac:dyDescent="0.35">
      <c r="A16" s="46"/>
      <c r="B16" s="19" t="s">
        <v>96</v>
      </c>
      <c r="C16" s="29" t="s">
        <v>95</v>
      </c>
    </row>
    <row r="17" spans="1:3" ht="18" customHeight="1" x14ac:dyDescent="0.35">
      <c r="A17" s="46"/>
      <c r="B17" s="19" t="s">
        <v>48</v>
      </c>
      <c r="C17" s="29" t="s">
        <v>108</v>
      </c>
    </row>
    <row r="18" spans="1:3" ht="42.5" customHeight="1" x14ac:dyDescent="0.35">
      <c r="A18" s="30" t="s">
        <v>32</v>
      </c>
      <c r="B18" s="19" t="s">
        <v>47</v>
      </c>
      <c r="C18" s="29" t="s">
        <v>107</v>
      </c>
    </row>
    <row r="19" spans="1:3" ht="41.5" customHeight="1" x14ac:dyDescent="0.35">
      <c r="A19" s="30" t="s">
        <v>33</v>
      </c>
      <c r="B19" s="19" t="s">
        <v>46</v>
      </c>
      <c r="C19" s="29" t="s">
        <v>106</v>
      </c>
    </row>
    <row r="20" spans="1:3" ht="18" customHeight="1" x14ac:dyDescent="0.35">
      <c r="A20" s="30" t="s">
        <v>60</v>
      </c>
      <c r="B20" s="19" t="s">
        <v>59</v>
      </c>
      <c r="C20" s="29" t="s">
        <v>105</v>
      </c>
    </row>
    <row r="21" spans="1:3" ht="18" customHeight="1" x14ac:dyDescent="0.35">
      <c r="A21" s="46" t="s">
        <v>34</v>
      </c>
      <c r="B21" s="19" t="s">
        <v>45</v>
      </c>
      <c r="C21" s="29" t="s">
        <v>104</v>
      </c>
    </row>
    <row r="22" spans="1:3" ht="18" customHeight="1" x14ac:dyDescent="0.35">
      <c r="A22" s="46"/>
      <c r="B22" s="19" t="s">
        <v>44</v>
      </c>
      <c r="C22" s="29" t="s">
        <v>104</v>
      </c>
    </row>
    <row r="23" spans="1:3" ht="18" customHeight="1" x14ac:dyDescent="0.35">
      <c r="A23" s="46"/>
      <c r="B23" s="19" t="s">
        <v>43</v>
      </c>
      <c r="C23" s="29" t="s">
        <v>104</v>
      </c>
    </row>
    <row r="24" spans="1:3" ht="18" customHeight="1" x14ac:dyDescent="0.35">
      <c r="A24" s="46"/>
      <c r="B24" s="19" t="s">
        <v>42</v>
      </c>
      <c r="C24" s="29" t="s">
        <v>104</v>
      </c>
    </row>
    <row r="25" spans="1:3" ht="18" customHeight="1" x14ac:dyDescent="0.35">
      <c r="A25" s="46" t="s">
        <v>35</v>
      </c>
      <c r="B25" s="19" t="s">
        <v>41</v>
      </c>
      <c r="C25" s="29" t="s">
        <v>103</v>
      </c>
    </row>
    <row r="26" spans="1:3" ht="31.5" customHeight="1" x14ac:dyDescent="0.35">
      <c r="A26" s="46"/>
      <c r="B26" s="19" t="s">
        <v>75</v>
      </c>
      <c r="C26" s="29" t="s">
        <v>102</v>
      </c>
    </row>
    <row r="27" spans="1:3" ht="84.5" customHeight="1" x14ac:dyDescent="0.35">
      <c r="A27" s="28" t="s">
        <v>69</v>
      </c>
      <c r="B27" s="27" t="s">
        <v>68</v>
      </c>
      <c r="C27" s="26" t="s">
        <v>101</v>
      </c>
    </row>
    <row r="28" spans="1:3" ht="200" customHeight="1" x14ac:dyDescent="0.35">
      <c r="A28" s="25"/>
      <c r="B28" s="24" t="s">
        <v>74</v>
      </c>
      <c r="C28" s="23" t="s">
        <v>73</v>
      </c>
    </row>
    <row r="29" spans="1:3" ht="220" customHeight="1" thickBot="1" x14ac:dyDescent="0.4">
      <c r="A29" s="22"/>
      <c r="B29" s="21" t="s">
        <v>72</v>
      </c>
      <c r="C29" s="20" t="s">
        <v>71</v>
      </c>
    </row>
    <row r="30" spans="1:3" ht="24" customHeight="1" thickBot="1" x14ac:dyDescent="0.4">
      <c r="A30" s="41" t="s">
        <v>36</v>
      </c>
      <c r="B30" s="42"/>
      <c r="C30" s="43"/>
    </row>
  </sheetData>
  <mergeCells count="6">
    <mergeCell ref="A30:C30"/>
    <mergeCell ref="A8:A9"/>
    <mergeCell ref="A21:A24"/>
    <mergeCell ref="A25:A26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15" customWidth="1"/>
    <col min="2" max="2" width="60.54296875" style="15" customWidth="1"/>
    <col min="3" max="16384" width="8.7265625" style="14"/>
  </cols>
  <sheetData>
    <row r="1" spans="1:2" ht="8" customHeight="1" x14ac:dyDescent="0.35">
      <c r="A1" s="6"/>
      <c r="B1" s="6"/>
    </row>
    <row r="2" spans="1:2" ht="24" customHeight="1" x14ac:dyDescent="0.35">
      <c r="A2" s="6"/>
      <c r="B2" s="4" t="s">
        <v>37</v>
      </c>
    </row>
    <row r="3" spans="1:2" ht="8.5" customHeight="1" x14ac:dyDescent="0.35">
      <c r="A3" s="6"/>
      <c r="B3" s="6"/>
    </row>
    <row r="4" spans="1:2" ht="24" customHeight="1" x14ac:dyDescent="0.35">
      <c r="A4" s="7" t="s">
        <v>25</v>
      </c>
      <c r="B4" s="8" t="s">
        <v>92</v>
      </c>
    </row>
    <row r="5" spans="1:2" ht="24" customHeight="1" thickBot="1" x14ac:dyDescent="0.4">
      <c r="A5" s="7" t="s">
        <v>3</v>
      </c>
      <c r="B5" s="8" t="s">
        <v>93</v>
      </c>
    </row>
    <row r="6" spans="1:2" ht="24" customHeight="1" x14ac:dyDescent="0.35">
      <c r="A6" s="11" t="s">
        <v>26</v>
      </c>
      <c r="B6" s="12" t="s">
        <v>27</v>
      </c>
    </row>
    <row r="7" spans="1:2" ht="76.5" customHeight="1" x14ac:dyDescent="0.35">
      <c r="A7" s="24" t="s">
        <v>67</v>
      </c>
      <c r="B7" s="18" t="s">
        <v>90</v>
      </c>
    </row>
    <row r="8" spans="1:2" ht="77" customHeight="1" x14ac:dyDescent="0.35">
      <c r="A8" s="24" t="s">
        <v>89</v>
      </c>
      <c r="B8" s="18">
        <v>19000</v>
      </c>
    </row>
    <row r="9" spans="1:2" ht="49.5" customHeight="1" x14ac:dyDescent="0.35">
      <c r="A9" s="24" t="s">
        <v>66</v>
      </c>
      <c r="B9" s="18" t="s">
        <v>88</v>
      </c>
    </row>
    <row r="10" spans="1:2" ht="18.5" customHeight="1" x14ac:dyDescent="0.35">
      <c r="A10" s="24" t="s">
        <v>29</v>
      </c>
      <c r="B10" s="18" t="s">
        <v>70</v>
      </c>
    </row>
    <row r="11" spans="1:2" ht="29.5" customHeight="1" x14ac:dyDescent="0.35">
      <c r="A11" s="24" t="s">
        <v>65</v>
      </c>
      <c r="B11" s="18" t="s">
        <v>87</v>
      </c>
    </row>
    <row r="12" spans="1:2" ht="18" customHeight="1" x14ac:dyDescent="0.35">
      <c r="A12" s="24" t="s">
        <v>64</v>
      </c>
      <c r="B12" s="18" t="s">
        <v>86</v>
      </c>
    </row>
    <row r="13" spans="1:2" ht="18" customHeight="1" x14ac:dyDescent="0.35">
      <c r="A13" s="24" t="s">
        <v>63</v>
      </c>
      <c r="B13" s="18" t="s">
        <v>85</v>
      </c>
    </row>
    <row r="14" spans="1:2" ht="18" customHeight="1" x14ac:dyDescent="0.35">
      <c r="A14" s="24" t="s">
        <v>84</v>
      </c>
      <c r="B14" s="18" t="s">
        <v>83</v>
      </c>
    </row>
    <row r="15" spans="1:2" ht="90.5" customHeight="1" x14ac:dyDescent="0.35">
      <c r="A15" s="24" t="s">
        <v>82</v>
      </c>
      <c r="B15" s="18" t="s">
        <v>81</v>
      </c>
    </row>
    <row r="16" spans="1:2" ht="27" customHeight="1" x14ac:dyDescent="0.35">
      <c r="A16" s="24" t="s">
        <v>31</v>
      </c>
      <c r="B16" s="18" t="s">
        <v>80</v>
      </c>
    </row>
    <row r="17" spans="1:2" ht="25" customHeight="1" x14ac:dyDescent="0.35">
      <c r="A17" s="24" t="s">
        <v>33</v>
      </c>
      <c r="B17" s="18" t="s">
        <v>119</v>
      </c>
    </row>
    <row r="18" spans="1:2" ht="18" customHeight="1" x14ac:dyDescent="0.35">
      <c r="A18" s="24" t="s">
        <v>35</v>
      </c>
      <c r="B18" s="18" t="s">
        <v>78</v>
      </c>
    </row>
    <row r="19" spans="1:2" ht="24.5" customHeight="1" x14ac:dyDescent="0.35">
      <c r="A19" s="24" t="s">
        <v>34</v>
      </c>
      <c r="B19" s="18" t="s">
        <v>118</v>
      </c>
    </row>
    <row r="20" spans="1:2" ht="18" customHeight="1" x14ac:dyDescent="0.35">
      <c r="A20" s="24" t="s">
        <v>62</v>
      </c>
      <c r="B20" s="18" t="s">
        <v>117</v>
      </c>
    </row>
    <row r="21" spans="1:2" ht="18" customHeight="1" x14ac:dyDescent="0.35">
      <c r="A21" s="24" t="s">
        <v>61</v>
      </c>
      <c r="B21" s="18" t="s">
        <v>116</v>
      </c>
    </row>
    <row r="22" spans="1:2" ht="145" customHeight="1" x14ac:dyDescent="0.35">
      <c r="A22" s="24" t="s">
        <v>74</v>
      </c>
      <c r="B22" s="18" t="s">
        <v>73</v>
      </c>
    </row>
    <row r="23" spans="1:2" ht="157" customHeight="1" x14ac:dyDescent="0.35">
      <c r="A23" s="24" t="s">
        <v>72</v>
      </c>
      <c r="B23" s="18" t="s">
        <v>71</v>
      </c>
    </row>
    <row r="24" spans="1:2" ht="30.5" customHeight="1" x14ac:dyDescent="0.35">
      <c r="A24" s="47" t="s">
        <v>36</v>
      </c>
      <c r="B24" s="48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A2" sqref="A2"/>
    </sheetView>
  </sheetViews>
  <sheetFormatPr defaultRowHeight="14.5" x14ac:dyDescent="0.35"/>
  <cols>
    <col min="1" max="1" width="30.54296875" style="15" customWidth="1"/>
    <col min="2" max="2" width="60.54296875" style="15" customWidth="1"/>
    <col min="3" max="16384" width="8.7265625" style="14"/>
  </cols>
  <sheetData>
    <row r="1" spans="1:2" ht="8.5" customHeight="1" x14ac:dyDescent="0.35">
      <c r="A1" s="6"/>
      <c r="B1" s="6"/>
    </row>
    <row r="2" spans="1:2" ht="24" customHeight="1" x14ac:dyDescent="0.35">
      <c r="A2" s="6"/>
      <c r="B2" s="4" t="s">
        <v>94</v>
      </c>
    </row>
    <row r="3" spans="1:2" ht="8.5" customHeight="1" x14ac:dyDescent="0.35">
      <c r="A3" s="6"/>
      <c r="B3" s="6"/>
    </row>
    <row r="4" spans="1:2" ht="24" customHeight="1" x14ac:dyDescent="0.35">
      <c r="A4" s="7" t="s">
        <v>25</v>
      </c>
      <c r="B4" s="8" t="s">
        <v>92</v>
      </c>
    </row>
    <row r="5" spans="1:2" ht="24" customHeight="1" thickBot="1" x14ac:dyDescent="0.4">
      <c r="A5" s="7" t="s">
        <v>3</v>
      </c>
      <c r="B5" s="8" t="s">
        <v>93</v>
      </c>
    </row>
    <row r="6" spans="1:2" ht="24" customHeight="1" x14ac:dyDescent="0.35">
      <c r="A6" s="11" t="s">
        <v>26</v>
      </c>
      <c r="B6" s="12" t="s">
        <v>27</v>
      </c>
    </row>
    <row r="7" spans="1:2" ht="53.5" customHeight="1" x14ac:dyDescent="0.35">
      <c r="A7" s="24" t="s">
        <v>67</v>
      </c>
      <c r="B7" s="18" t="s">
        <v>125</v>
      </c>
    </row>
    <row r="8" spans="1:2" ht="70" customHeight="1" x14ac:dyDescent="0.35">
      <c r="A8" s="24" t="s">
        <v>89</v>
      </c>
      <c r="B8" s="18">
        <v>25000</v>
      </c>
    </row>
    <row r="9" spans="1:2" ht="41.5" customHeight="1" x14ac:dyDescent="0.35">
      <c r="A9" s="24" t="s">
        <v>66</v>
      </c>
      <c r="B9" s="18" t="s">
        <v>124</v>
      </c>
    </row>
    <row r="10" spans="1:2" ht="18" customHeight="1" x14ac:dyDescent="0.35">
      <c r="A10" s="24" t="s">
        <v>29</v>
      </c>
      <c r="B10" s="18" t="s">
        <v>123</v>
      </c>
    </row>
    <row r="11" spans="1:2" ht="29.5" customHeight="1" x14ac:dyDescent="0.35">
      <c r="A11" s="24" t="s">
        <v>65</v>
      </c>
      <c r="B11" s="18" t="s">
        <v>122</v>
      </c>
    </row>
    <row r="12" spans="1:2" ht="18" customHeight="1" x14ac:dyDescent="0.35">
      <c r="A12" s="24" t="s">
        <v>64</v>
      </c>
      <c r="B12" s="18" t="s">
        <v>86</v>
      </c>
    </row>
    <row r="13" spans="1:2" ht="18" customHeight="1" x14ac:dyDescent="0.35">
      <c r="A13" s="24" t="s">
        <v>63</v>
      </c>
      <c r="B13" s="18" t="s">
        <v>98</v>
      </c>
    </row>
    <row r="14" spans="1:2" ht="18" customHeight="1" x14ac:dyDescent="0.35">
      <c r="A14" s="24" t="s">
        <v>84</v>
      </c>
      <c r="B14" s="18" t="s">
        <v>121</v>
      </c>
    </row>
    <row r="15" spans="1:2" ht="85" customHeight="1" x14ac:dyDescent="0.35">
      <c r="A15" s="24" t="s">
        <v>82</v>
      </c>
      <c r="B15" s="18" t="s">
        <v>120</v>
      </c>
    </row>
    <row r="16" spans="1:2" ht="31" customHeight="1" x14ac:dyDescent="0.35">
      <c r="A16" s="24" t="s">
        <v>31</v>
      </c>
      <c r="B16" s="18" t="s">
        <v>80</v>
      </c>
    </row>
    <row r="17" spans="1:2" ht="26" customHeight="1" x14ac:dyDescent="0.35">
      <c r="A17" s="24" t="s">
        <v>33</v>
      </c>
      <c r="B17" s="18" t="s">
        <v>79</v>
      </c>
    </row>
    <row r="18" spans="1:2" ht="18" customHeight="1" x14ac:dyDescent="0.35">
      <c r="A18" s="24" t="s">
        <v>35</v>
      </c>
      <c r="B18" s="18" t="s">
        <v>78</v>
      </c>
    </row>
    <row r="19" spans="1:2" ht="29.5" customHeight="1" x14ac:dyDescent="0.35">
      <c r="A19" s="24" t="s">
        <v>34</v>
      </c>
      <c r="B19" s="18" t="s">
        <v>118</v>
      </c>
    </row>
    <row r="20" spans="1:2" ht="18" customHeight="1" x14ac:dyDescent="0.35">
      <c r="A20" s="24" t="s">
        <v>62</v>
      </c>
      <c r="B20" s="18" t="s">
        <v>117</v>
      </c>
    </row>
    <row r="21" spans="1:2" ht="149" customHeight="1" x14ac:dyDescent="0.35">
      <c r="A21" s="24" t="s">
        <v>74</v>
      </c>
      <c r="B21" s="18" t="s">
        <v>73</v>
      </c>
    </row>
    <row r="22" spans="1:2" ht="157.5" customHeight="1" x14ac:dyDescent="0.35">
      <c r="A22" s="24" t="s">
        <v>72</v>
      </c>
      <c r="B22" s="18" t="s">
        <v>71</v>
      </c>
    </row>
    <row r="23" spans="1:2" ht="29.5" customHeight="1" x14ac:dyDescent="0.35">
      <c r="A23" s="47" t="s">
        <v>36</v>
      </c>
      <c r="B23" s="48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2025-04-03T10:14:37Z</dcterms:modified>
</cp:coreProperties>
</file>