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3"/>
  </bookViews>
  <sheets>
    <sheet name="specifikace" sheetId="1" r:id="rId1"/>
    <sheet name="List1" sheetId="44" r:id="rId2"/>
    <sheet name="List2" sheetId="45" r:id="rId3"/>
    <sheet name="List3" sheetId="46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7" i="1"/>
  <c r="N6" i="1"/>
  <c r="Q6" i="1" s="1"/>
  <c r="N7" i="1"/>
  <c r="Q7" i="1" s="1"/>
  <c r="M7" i="1" l="1"/>
  <c r="P7" i="1" s="1"/>
  <c r="M6" i="1"/>
  <c r="P6" i="1" s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<sst xmlns="http://schemas.openxmlformats.org/spreadsheetml/2006/main" count="215" uniqueCount="132">
  <si>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</si>
  <si>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</si>
  <si>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</si>
  <si>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</si>
  <si>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</si>
  <si>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</si>
  <si>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</si>
  <si>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</si>
  <si>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</si>
  <si>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</si>
  <si>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</si>
  <si>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</si>
  <si>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</si>
  <si>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</si>
  <si>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</si>
  <si>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</si>
  <si>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</si>
  <si>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</si>
  <si>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</si>
  <si>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</si>
  <si>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</si>
  <si>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</si>
  <si>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</si>
  <si>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</si>
  <si>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</si>
  <si>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</si>
  <si>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</si>
  <si>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</si>
  <si>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</si>
  <si>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</si>
  <si>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</si>
  <si>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</si>
  <si>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</si>
  <si>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</si>
  <si>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</si>
  <si>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</si>
  <si>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</si>
  <si>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</si>
  <si>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</si>
  <si>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</si>
  <si>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</si>
  <si>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</si>
  <si>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</si>
  <si>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</si>
  <si>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</si>
  <si>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</si>
  <si>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</si>
  <si>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</si>
  <si>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</si>
  <si>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</si>
  <si>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</si>
  <si>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</si>
  <si>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</si>
  <si>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</si>
  <si>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</si>
  <si>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</si>
  <si>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</si>
  <si>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</si>
  <si>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</si>
  <si>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</si>
  <si>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</si>
  <si>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</si>
  <si>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</si>
  <si>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</si>
  <si>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</si>
  <si>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</si>
  <si>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</si>
  <si>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</si>
  <si>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</si>
  <si>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</si>
  <si>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</si>
  <si>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</si>
  <si>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</si>
  <si>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</si>
  <si>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</si>
  <si>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</si>
  <si>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</si>
  <si>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</si>
  <si>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</si>
  <si>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</si>
  <si>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</si>
  <si>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</si>
  <si>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</si>
  <si>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</si>
  <si>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</si>
  <si>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</si>
  <si>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</si>
  <si>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</si>
  <si>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</si>
  <si>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</si>
  <si>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viz List3</t>
  </si>
  <si>
    <t>Stolní počítač</t>
  </si>
  <si>
    <t>30213300-8</t>
  </si>
  <si>
    <t>List 3</t>
  </si>
  <si>
    <t>10/100/1000Mbit/s</t>
  </si>
  <si>
    <t>Rychlost v Mbit/s</t>
  </si>
  <si>
    <t>Rozhraní</t>
  </si>
  <si>
    <t>notebook</t>
  </si>
  <si>
    <t>Odstranění závady technikem do druhého pracovního dne (NBD) na místě instalace</t>
  </si>
  <si>
    <t>36 měsíců</t>
  </si>
  <si>
    <t>ANO</t>
  </si>
  <si>
    <t>1,8 kg</t>
  </si>
  <si>
    <t>Operační systém Microsoft Windows 11Pro, CZ, předinstalovaný na pevném disku, požadujeme informaci o případném užití druhotných licencí OS</t>
  </si>
  <si>
    <t>Wi-Fi standard IEEE 802.11ax, Bluetooth</t>
  </si>
  <si>
    <t>Ethernet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</si>
  <si>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</si>
  <si>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</si>
  <si>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</si>
  <si>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</si>
  <si>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</si>
  <si>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</si>
  <si>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Optická myš</t>
  </si>
  <si>
    <t>DNS IT3 105</t>
  </si>
  <si>
    <t>NE</t>
  </si>
  <si>
    <t>žádný</t>
  </si>
  <si>
    <t>Česká klávesnice, samostatný numerický blok</t>
  </si>
  <si>
    <t>DVD+/-RW</t>
  </si>
  <si>
    <t>Mechanika DVD</t>
  </si>
  <si>
    <t>integrovaná, výstup HDMI nebo VGA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</si>
  <si>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</si>
  <si>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</si>
  <si>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 xml:space="preserve">Konstrukce: odolná, splňující parametry testů odolnosti MIL-STD 810H. Baterie minimálně 50 Whr. Podpora prostřednictvím Internetu umožňuje stahování ovladačů a manuálů z internetu adresně pro konkrétní zadané sériové číslo zařízení. </t>
  </si>
  <si>
    <t>odolná polití</t>
  </si>
  <si>
    <t>1x USB 3.2 typ C, 2x USB 3.1 typ A, 1x HDMI, 1x audio (sluchátka a mikrofon), 1x RJ-45</t>
  </si>
  <si>
    <t>Čtečka čipových karet</t>
  </si>
  <si>
    <t>Čtečka karet</t>
  </si>
  <si>
    <t>1TB</t>
  </si>
  <si>
    <t>1x USB 3.2 typ C , 2x USB 3.2 typ A, 1x HDMI, 1x audio (sluchátka a mikrofon), 1x RJ-45</t>
  </si>
  <si>
    <t>Smart Card</t>
  </si>
  <si>
    <t>Wi-Fi standard IEEE 802.11ax, Bluetooth, LTE</t>
  </si>
  <si>
    <t>13 - 14"</t>
  </si>
  <si>
    <t>1,41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</si>
</sst>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 applyProtection="1">
      <alignment horizontal="right" vertical="center"/>
    </xf>
    <xf numFmtId="0" fontId="28" fillId="0" borderId="4" xfId="0" applyFont="1" applyBorder="1" applyAlignment="1" applyProtection="1">
      <alignment horizontal="center" vertical="center" wrapText="1" readingOrder="1"/>
    </xf>
    <xf numFmtId="0" fontId="5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28" fillId="0" borderId="4" xfId="0" applyFont="1" applyFill="1" applyBorder="1" applyAlignment="1" applyProtection="1">
      <alignment horizontal="center" vertical="center" wrapText="1" readingOrder="1"/>
    </xf>
    <xf numFmtId="0" fontId="21" fillId="0" borderId="4" xfId="0" applyFont="1" applyFill="1" applyBorder="1" applyAlignment="1" applyProtection="1">
      <alignment horizontal="center" vertical="center" wrapText="1" readingOrder="1"/>
    </xf>
    <xf numFmtId="0" fontId="34" fillId="0" borderId="8" xfId="31" applyFont="1" applyBorder="1" applyAlignment="1">
      <alignment horizontal="left" vertical="center" wrapText="1"/>
    </xf>
    <xf numFmtId="0" fontId="34" fillId="0" borderId="9" xfId="31" applyFont="1" applyBorder="1" applyAlignment="1">
      <alignment horizontal="left" vertical="center" wrapText="1"/>
    </xf>
    <xf numFmtId="0" fontId="1" fillId="0" borderId="0" xfId="36"/>
    <xf numFmtId="0" fontId="30" fillId="0" borderId="0" xfId="36" applyFont="1" applyAlignment="1">
      <alignment horizontal="left" vertical="center" wrapText="1" indent="1"/>
    </xf>
    <xf numFmtId="0" fontId="31" fillId="5" borderId="4" xfId="36" applyFont="1" applyFill="1" applyBorder="1" applyAlignment="1">
      <alignment horizontal="left" vertical="center" wrapText="1" indent="1"/>
    </xf>
    <xf numFmtId="0" fontId="30" fillId="0" borderId="4" xfId="36" applyFont="1" applyBorder="1" applyAlignment="1">
      <alignment horizontal="left" vertical="center" wrapText="1" indent="1"/>
    </xf>
    <xf numFmtId="0" fontId="30" fillId="0" borderId="0" xfId="36" applyFont="1" applyAlignment="1">
      <alignment horizontal="left" vertical="center" wrapText="1"/>
    </xf>
    <xf numFmtId="0" fontId="1" fillId="0" borderId="0" xfId="36" applyAlignment="1">
      <alignment horizontal="center" vertical="center"/>
    </xf>
    <xf numFmtId="0" fontId="30" fillId="0" borderId="4" xfId="36" applyFont="1" applyBorder="1" applyAlignment="1">
      <alignment horizontal="left" vertical="center" wrapText="1"/>
    </xf>
    <xf numFmtId="0" fontId="31" fillId="5" borderId="20" xfId="36" applyFont="1" applyFill="1" applyBorder="1" applyAlignment="1">
      <alignment horizontal="left" vertical="center" wrapText="1" indent="1"/>
    </xf>
    <xf numFmtId="0" fontId="30" fillId="0" borderId="21" xfId="36" applyFont="1" applyBorder="1" applyAlignment="1">
      <alignment horizontal="left" vertical="center" wrapText="1" indent="1"/>
    </xf>
    <xf numFmtId="0" fontId="1" fillId="0" borderId="22" xfId="36" applyBorder="1" applyAlignment="1">
      <alignment horizontal="center" vertical="center"/>
    </xf>
    <xf numFmtId="0" fontId="31" fillId="5" borderId="10" xfId="36" applyFont="1" applyFill="1" applyBorder="1" applyAlignment="1">
      <alignment horizontal="left" vertical="center" wrapText="1" indent="1"/>
    </xf>
    <xf numFmtId="0" fontId="1" fillId="0" borderId="11" xfId="36" applyBorder="1" applyAlignment="1">
      <alignment horizontal="center" vertical="center"/>
    </xf>
    <xf numFmtId="0" fontId="30" fillId="0" borderId="11" xfId="36" applyFont="1" applyBorder="1" applyAlignment="1">
      <alignment horizontal="center" vertical="center" wrapText="1"/>
    </xf>
    <xf numFmtId="0" fontId="29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horizontal="center" vertical="center" wrapText="1"/>
    </xf>
    <xf numFmtId="0" fontId="29" fillId="0" borderId="9" xfId="36" applyFont="1" applyBorder="1" applyAlignment="1">
      <alignment horizontal="left" vertical="center" wrapText="1"/>
    </xf>
    <xf numFmtId="0" fontId="29" fillId="0" borderId="8" xfId="36" applyFont="1" applyBorder="1" applyAlignment="1">
      <alignment horizontal="left" vertical="center" wrapText="1"/>
    </xf>
    <xf numFmtId="0" fontId="29" fillId="0" borderId="16" xfId="36" applyFont="1" applyBorder="1" applyAlignment="1">
      <alignment horizontal="center" vertical="center" wrapText="1"/>
    </xf>
    <xf numFmtId="0" fontId="29" fillId="4" borderId="7" xfId="36" applyFont="1" applyFill="1" applyBorder="1" applyAlignment="1">
      <alignment horizontal="left" vertical="center" wrapText="1"/>
    </xf>
    <xf numFmtId="0" fontId="29" fillId="4" borderId="4" xfId="36" applyFont="1" applyFill="1" applyBorder="1" applyAlignment="1">
      <alignment horizontal="left" vertical="center" wrapText="1"/>
    </xf>
    <xf numFmtId="0" fontId="1" fillId="0" borderId="0" xfId="36" applyAlignment="1">
      <alignment horizontal="center" vertical="center" wrapText="1"/>
    </xf>
    <xf numFmtId="0" fontId="31" fillId="5" borderId="10" xfId="36" applyFont="1" applyFill="1" applyBorder="1" applyAlignment="1">
      <alignment horizontal="left" vertical="center" wrapText="1"/>
    </xf>
    <xf numFmtId="0" fontId="30" fillId="0" borderId="13" xfId="36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36" fillId="5" borderId="10" xfId="36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5" fillId="0" borderId="24" xfId="33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30" fillId="0" borderId="13" xfId="36" applyFont="1" applyBorder="1" applyAlignment="1">
      <alignment horizontal="center" vertical="center" wrapText="1"/>
    </xf>
    <xf numFmtId="0" fontId="30" fillId="0" borderId="12" xfId="36" applyFont="1" applyBorder="1" applyAlignment="1">
      <alignment horizontal="center" vertical="center" wrapText="1"/>
    </xf>
    <xf numFmtId="0" fontId="30" fillId="0" borderId="11" xfId="36" applyFont="1" applyBorder="1" applyAlignment="1">
      <alignment horizontal="center" vertical="center" wrapText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zoomScale="70" zoomScaleNormal="70" workbookViewId="0">
      <selection activeCell="G2" sqref="G2"/>
    </sheetView>
  </sheetViews>
  <sheetFormatPr defaultRowHeight="12.5" x14ac:dyDescent="0.25"/>
  <cols>
    <col min="1" max="1" width="3.36328125" style="37" customWidth="1"/>
    <col min="2" max="2" width="14.90625" style="37" customWidth="1"/>
    <col min="3" max="3" width="11.36328125" style="37" customWidth="1"/>
    <col min="4" max="4" width="13.453125" style="37" customWidth="1"/>
    <col min="5" max="5" width="7.08984375" style="37" customWidth="1"/>
    <col min="6" max="6" width="13.54296875" style="37" customWidth="1"/>
    <col min="7" max="7" width="51.08984375" style="37" customWidth="1"/>
    <col min="8" max="8" width="16.08984375" style="37" customWidth="1"/>
    <col min="9" max="9" width="13.453125" style="37" customWidth="1"/>
    <col min="10" max="10" width="24.6328125" style="37" customWidth="1"/>
    <col min="11" max="11" width="13.453125" style="37" customWidth="1"/>
    <col min="12" max="14" width="14.6328125" style="37" customWidth="1"/>
    <col min="15" max="17" width="18.6328125" style="37" customWidth="1"/>
    <col min="18" max="16384" width="8.7265625" style="37"/>
  </cols>
  <sheetData>
    <row r="1" spans="2:17" ht="25.25" customHeight="1" x14ac:dyDescent="0.25">
      <c r="B1" s="1" t="s">
        <v>112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8" t="s">
        <v>1</v>
      </c>
      <c r="C4" s="38" t="s">
        <v>2</v>
      </c>
      <c r="D4" s="38" t="s">
        <v>3</v>
      </c>
      <c r="E4" s="52" t="s">
        <v>18</v>
      </c>
      <c r="F4" s="53"/>
      <c r="G4" s="38" t="s">
        <v>4</v>
      </c>
      <c r="H4" s="38" t="s">
        <v>5</v>
      </c>
      <c r="I4" s="38" t="s">
        <v>6</v>
      </c>
      <c r="J4" s="38" t="s">
        <v>19</v>
      </c>
      <c r="K4" s="38" t="s">
        <v>7</v>
      </c>
      <c r="L4" s="38" t="s">
        <v>8</v>
      </c>
      <c r="M4" s="38" t="s">
        <v>9</v>
      </c>
      <c r="N4" s="38" t="s">
        <v>21</v>
      </c>
      <c r="O4" s="38" t="s">
        <v>10</v>
      </c>
      <c r="P4" s="38" t="s">
        <v>11</v>
      </c>
      <c r="Q4" s="38" t="s">
        <v>22</v>
      </c>
    </row>
    <row r="5" spans="2:17" ht="130" customHeight="1" x14ac:dyDescent="0.25">
      <c r="B5" s="36">
        <v>1</v>
      </c>
      <c r="C5" s="9" t="s">
        <v>91</v>
      </c>
      <c r="D5" s="10" t="s">
        <v>92</v>
      </c>
      <c r="E5" s="54" t="s">
        <v>20</v>
      </c>
      <c r="F5" s="55"/>
      <c r="G5" s="2"/>
      <c r="H5" s="36">
        <v>21</v>
      </c>
      <c r="I5" s="36" t="s">
        <v>12</v>
      </c>
      <c r="J5" s="39">
        <v>14000</v>
      </c>
      <c r="K5" s="36" t="s">
        <v>13</v>
      </c>
      <c r="L5" s="3"/>
      <c r="M5" s="40">
        <f>N5-L5</f>
        <v>0</v>
      </c>
      <c r="N5" s="40">
        <f>L5*(1+K5/100)</f>
        <v>0</v>
      </c>
      <c r="O5" s="40">
        <f>H5*L5</f>
        <v>0</v>
      </c>
      <c r="P5" s="40">
        <f>H5*M5</f>
        <v>0</v>
      </c>
      <c r="Q5" s="40">
        <f>H5*N5</f>
        <v>0</v>
      </c>
    </row>
    <row r="6" spans="2:17" ht="130" customHeight="1" x14ac:dyDescent="0.25">
      <c r="B6" s="36">
        <v>2</v>
      </c>
      <c r="C6" s="5" t="s">
        <v>39</v>
      </c>
      <c r="D6" s="5" t="s">
        <v>40</v>
      </c>
      <c r="E6" s="54" t="s">
        <v>24</v>
      </c>
      <c r="F6" s="55"/>
      <c r="G6" s="2"/>
      <c r="H6" s="36">
        <v>8</v>
      </c>
      <c r="I6" s="36" t="s">
        <v>12</v>
      </c>
      <c r="J6" s="39">
        <v>20000</v>
      </c>
      <c r="K6" s="36">
        <v>21</v>
      </c>
      <c r="L6" s="3"/>
      <c r="M6" s="40">
        <f t="shared" ref="M6:M7" si="0">N6-L6</f>
        <v>0</v>
      </c>
      <c r="N6" s="40">
        <f t="shared" ref="N6:N7" si="1">L6*(1+K6/100)</f>
        <v>0</v>
      </c>
      <c r="O6" s="40">
        <f t="shared" ref="O6:O7" si="2">H6*L6</f>
        <v>0</v>
      </c>
      <c r="P6" s="40">
        <f t="shared" ref="P6:P7" si="3">H6*M6</f>
        <v>0</v>
      </c>
      <c r="Q6" s="40">
        <f t="shared" ref="Q6:Q7" si="4">H6*N6</f>
        <v>0</v>
      </c>
    </row>
    <row r="7" spans="2:17" ht="130" customHeight="1" x14ac:dyDescent="0.25">
      <c r="B7" s="36">
        <v>3</v>
      </c>
      <c r="C7" s="5" t="s">
        <v>39</v>
      </c>
      <c r="D7" s="5" t="s">
        <v>40</v>
      </c>
      <c r="E7" s="54" t="s">
        <v>90</v>
      </c>
      <c r="F7" s="55"/>
      <c r="G7" s="2"/>
      <c r="H7" s="36">
        <v>1</v>
      </c>
      <c r="I7" s="36" t="s">
        <v>12</v>
      </c>
      <c r="J7" s="39">
        <v>22000</v>
      </c>
      <c r="K7" s="36">
        <v>21</v>
      </c>
      <c r="L7" s="3"/>
      <c r="M7" s="40">
        <f t="shared" si="0"/>
        <v>0</v>
      </c>
      <c r="N7" s="40">
        <f t="shared" si="1"/>
        <v>0</v>
      </c>
      <c r="O7" s="40">
        <f t="shared" si="2"/>
        <v>0</v>
      </c>
      <c r="P7" s="40">
        <f t="shared" si="3"/>
        <v>0</v>
      </c>
      <c r="Q7" s="40">
        <f t="shared" si="4"/>
        <v>0</v>
      </c>
    </row>
    <row r="8" spans="2:17" ht="12" customHeight="1" x14ac:dyDescent="0.25"/>
    <row r="9" spans="2:17" ht="20" customHeight="1" x14ac:dyDescent="0.25">
      <c r="B9" s="56" t="s">
        <v>14</v>
      </c>
      <c r="C9" s="57"/>
      <c r="D9" s="57"/>
      <c r="E9" s="58"/>
    </row>
    <row r="10" spans="2:17" ht="11.4" customHeight="1" x14ac:dyDescent="0.35">
      <c r="B10" s="41"/>
      <c r="C10" s="41"/>
      <c r="D10" s="41"/>
      <c r="E10" s="41"/>
    </row>
    <row r="11" spans="2:17" ht="20" customHeight="1" x14ac:dyDescent="0.25">
      <c r="B11" s="42" t="s">
        <v>15</v>
      </c>
      <c r="C11" s="49">
        <f>SUM(O5:O7)</f>
        <v>0</v>
      </c>
      <c r="D11" s="50"/>
      <c r="E11" s="51"/>
    </row>
    <row r="12" spans="2:17" ht="11.4" customHeight="1" x14ac:dyDescent="0.35">
      <c r="B12" s="43"/>
      <c r="C12" s="44"/>
      <c r="D12" s="44"/>
      <c r="E12" s="44"/>
    </row>
    <row r="13" spans="2:17" ht="20" customHeight="1" x14ac:dyDescent="0.25">
      <c r="B13" s="42" t="s">
        <v>16</v>
      </c>
      <c r="C13" s="49">
        <f>SUM(P5:P7)</f>
        <v>0</v>
      </c>
      <c r="D13" s="50"/>
      <c r="E13" s="51"/>
    </row>
    <row r="14" spans="2:17" ht="11.4" customHeight="1" x14ac:dyDescent="0.35">
      <c r="B14" s="43"/>
      <c r="C14" s="44"/>
      <c r="D14" s="44"/>
      <c r="E14" s="44"/>
    </row>
    <row r="15" spans="2:17" ht="20" customHeight="1" x14ac:dyDescent="0.25">
      <c r="B15" s="42" t="s">
        <v>17</v>
      </c>
      <c r="C15" s="49">
        <f>SUM(Q5:Q7)</f>
        <v>0</v>
      </c>
      <c r="D15" s="50"/>
      <c r="E15" s="51"/>
    </row>
    <row r="16" spans="2:17" ht="5.4" customHeight="1" x14ac:dyDescent="0.25"/>
    <row r="17" spans="2:14" ht="58.25" customHeight="1" x14ac:dyDescent="0.25">
      <c r="B17" s="46" t="s">
        <v>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48"/>
    </row>
    <row r="18" spans="2:14" ht="13.25" hidden="1" customHeight="1" x14ac:dyDescent="0.25"/>
  </sheetData>
  <sheetProtection algorithmName="SHA-512" hashValue="t09uYiMRdERuZrR0SpURcujau3KCiqFSRI5K8z04WT647exIiXzOkgAayv02vZMkKdjjPflJ6Voazd2qK8oGhA==" saltValue="mCvhEb8USVqA6ma0vOf3sg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2" sqref="A2"/>
    </sheetView>
  </sheetViews>
  <sheetFormatPr defaultRowHeight="14.5" x14ac:dyDescent="0.35"/>
  <cols>
    <col min="1" max="1" width="30.54296875" style="14" customWidth="1"/>
    <col min="2" max="2" width="60.54296875" style="14" customWidth="1"/>
    <col min="3" max="16384" width="8.7265625" style="13"/>
  </cols>
  <sheetData>
    <row r="1" spans="1:2" ht="9.5" customHeight="1" x14ac:dyDescent="0.35">
      <c r="A1" s="6"/>
      <c r="B1" s="6"/>
    </row>
    <row r="2" spans="1:2" ht="17" x14ac:dyDescent="0.35">
      <c r="A2" s="6"/>
      <c r="B2" s="4" t="s">
        <v>38</v>
      </c>
    </row>
    <row r="3" spans="1:2" ht="7.5" customHeight="1" x14ac:dyDescent="0.35">
      <c r="A3" s="6"/>
      <c r="B3" s="6"/>
    </row>
    <row r="4" spans="1:2" ht="24" customHeight="1" x14ac:dyDescent="0.35">
      <c r="A4" s="7" t="s">
        <v>25</v>
      </c>
      <c r="B4" s="8" t="s">
        <v>91</v>
      </c>
    </row>
    <row r="5" spans="1:2" ht="24" customHeight="1" thickBot="1" x14ac:dyDescent="0.4">
      <c r="A5" s="7" t="s">
        <v>3</v>
      </c>
      <c r="B5" s="8" t="s">
        <v>92</v>
      </c>
    </row>
    <row r="6" spans="1:2" ht="24" customHeight="1" x14ac:dyDescent="0.35">
      <c r="A6" s="11" t="s">
        <v>26</v>
      </c>
      <c r="B6" s="12" t="s">
        <v>27</v>
      </c>
    </row>
    <row r="7" spans="1:2" ht="81.5" customHeight="1" x14ac:dyDescent="0.35">
      <c r="A7" s="16" t="s">
        <v>67</v>
      </c>
      <c r="B7" s="15" t="s">
        <v>89</v>
      </c>
    </row>
    <row r="8" spans="1:2" ht="81.5" customHeight="1" x14ac:dyDescent="0.35">
      <c r="A8" s="16" t="s">
        <v>88</v>
      </c>
      <c r="B8" s="15">
        <v>19000</v>
      </c>
    </row>
    <row r="9" spans="1:2" ht="51.5" customHeight="1" x14ac:dyDescent="0.35">
      <c r="A9" s="16" t="s">
        <v>66</v>
      </c>
      <c r="B9" s="15" t="s">
        <v>87</v>
      </c>
    </row>
    <row r="10" spans="1:2" ht="18.5" customHeight="1" x14ac:dyDescent="0.35">
      <c r="A10" s="16" t="s">
        <v>29</v>
      </c>
      <c r="B10" s="15" t="s">
        <v>70</v>
      </c>
    </row>
    <row r="11" spans="1:2" ht="29" customHeight="1" x14ac:dyDescent="0.35">
      <c r="A11" s="16" t="s">
        <v>65</v>
      </c>
      <c r="B11" s="15" t="s">
        <v>86</v>
      </c>
    </row>
    <row r="12" spans="1:2" ht="18" customHeight="1" x14ac:dyDescent="0.35">
      <c r="A12" s="16" t="s">
        <v>64</v>
      </c>
      <c r="B12" s="15" t="s">
        <v>85</v>
      </c>
    </row>
    <row r="13" spans="1:2" ht="18" customHeight="1" x14ac:dyDescent="0.35">
      <c r="A13" s="16" t="s">
        <v>63</v>
      </c>
      <c r="B13" s="15" t="s">
        <v>84</v>
      </c>
    </row>
    <row r="14" spans="1:2" ht="18" customHeight="1" x14ac:dyDescent="0.35">
      <c r="A14" s="16" t="s">
        <v>83</v>
      </c>
      <c r="B14" s="15" t="s">
        <v>82</v>
      </c>
    </row>
    <row r="15" spans="1:2" ht="81.5" customHeight="1" x14ac:dyDescent="0.35">
      <c r="A15" s="16" t="s">
        <v>81</v>
      </c>
      <c r="B15" s="15" t="s">
        <v>118</v>
      </c>
    </row>
    <row r="16" spans="1:2" ht="27.5" customHeight="1" x14ac:dyDescent="0.35">
      <c r="A16" s="16" t="s">
        <v>31</v>
      </c>
      <c r="B16" s="15" t="s">
        <v>80</v>
      </c>
    </row>
    <row r="17" spans="1:2" ht="18" customHeight="1" x14ac:dyDescent="0.35">
      <c r="A17" s="16" t="s">
        <v>117</v>
      </c>
      <c r="B17" s="15" t="s">
        <v>116</v>
      </c>
    </row>
    <row r="18" spans="1:2" ht="29" customHeight="1" x14ac:dyDescent="0.35">
      <c r="A18" s="16" t="s">
        <v>33</v>
      </c>
      <c r="B18" s="15" t="s">
        <v>79</v>
      </c>
    </row>
    <row r="19" spans="1:2" ht="18" customHeight="1" x14ac:dyDescent="0.35">
      <c r="A19" s="16" t="s">
        <v>35</v>
      </c>
      <c r="B19" s="15" t="s">
        <v>78</v>
      </c>
    </row>
    <row r="20" spans="1:2" ht="18" customHeight="1" x14ac:dyDescent="0.35">
      <c r="A20" s="16" t="s">
        <v>34</v>
      </c>
      <c r="B20" s="15" t="s">
        <v>115</v>
      </c>
    </row>
    <row r="21" spans="1:2" ht="18" customHeight="1" x14ac:dyDescent="0.35">
      <c r="A21" s="16" t="s">
        <v>62</v>
      </c>
      <c r="B21" s="15" t="s">
        <v>111</v>
      </c>
    </row>
    <row r="22" spans="1:2" ht="18" customHeight="1" x14ac:dyDescent="0.35">
      <c r="A22" s="16" t="s">
        <v>61</v>
      </c>
      <c r="B22" s="15" t="s">
        <v>114</v>
      </c>
    </row>
    <row r="23" spans="1:2" ht="150.5" customHeight="1" x14ac:dyDescent="0.35">
      <c r="A23" s="16" t="s">
        <v>74</v>
      </c>
      <c r="B23" s="15" t="s">
        <v>73</v>
      </c>
    </row>
    <row r="24" spans="1:2" ht="159" customHeight="1" x14ac:dyDescent="0.35">
      <c r="A24" s="16" t="s">
        <v>72</v>
      </c>
      <c r="B24" s="15" t="s">
        <v>71</v>
      </c>
    </row>
    <row r="25" spans="1:2" ht="30" customHeight="1" x14ac:dyDescent="0.35">
      <c r="A25" s="59" t="s">
        <v>36</v>
      </c>
      <c r="B25" s="60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5" x14ac:dyDescent="0.35"/>
  <cols>
    <col min="1" max="1" width="15.36328125" style="18" bestFit="1" customWidth="1"/>
    <col min="2" max="2" width="40.6328125" style="17" customWidth="1"/>
    <col min="3" max="3" width="40.6328125" style="14" customWidth="1"/>
    <col min="4" max="16384" width="8.7265625" style="13"/>
  </cols>
  <sheetData>
    <row r="1" spans="1:3" ht="9.5" customHeight="1" x14ac:dyDescent="0.35"/>
    <row r="2" spans="1:3" ht="23" customHeight="1" x14ac:dyDescent="0.35">
      <c r="C2" s="4" t="s">
        <v>37</v>
      </c>
    </row>
    <row r="3" spans="1:3" ht="9.5" customHeight="1" x14ac:dyDescent="0.35"/>
    <row r="4" spans="1:3" ht="24" customHeight="1" x14ac:dyDescent="0.35">
      <c r="A4" s="33"/>
      <c r="B4" s="32" t="s">
        <v>25</v>
      </c>
      <c r="C4" s="31" t="s">
        <v>58</v>
      </c>
    </row>
    <row r="5" spans="1:3" ht="24" customHeight="1" thickBot="1" x14ac:dyDescent="0.4">
      <c r="A5" s="33"/>
      <c r="B5" s="32" t="s">
        <v>3</v>
      </c>
      <c r="C5" s="31" t="s">
        <v>40</v>
      </c>
    </row>
    <row r="6" spans="1:3" ht="24" customHeight="1" x14ac:dyDescent="0.35">
      <c r="A6" s="30" t="s">
        <v>57</v>
      </c>
      <c r="B6" s="29" t="s">
        <v>26</v>
      </c>
      <c r="C6" s="28" t="s">
        <v>27</v>
      </c>
    </row>
    <row r="7" spans="1:3" ht="18" customHeight="1" x14ac:dyDescent="0.35">
      <c r="A7" s="27" t="s">
        <v>56</v>
      </c>
      <c r="B7" s="26" t="s">
        <v>55</v>
      </c>
      <c r="C7" s="34" t="s">
        <v>97</v>
      </c>
    </row>
    <row r="8" spans="1:3" ht="18" customHeight="1" x14ac:dyDescent="0.35">
      <c r="A8" s="64" t="s">
        <v>54</v>
      </c>
      <c r="B8" s="19" t="s">
        <v>53</v>
      </c>
      <c r="C8" s="34" t="s">
        <v>110</v>
      </c>
    </row>
    <row r="9" spans="1:3" ht="39.5" customHeight="1" x14ac:dyDescent="0.35">
      <c r="A9" s="65"/>
      <c r="B9" s="19" t="s">
        <v>42</v>
      </c>
      <c r="C9" s="34" t="s">
        <v>109</v>
      </c>
    </row>
    <row r="10" spans="1:3" ht="44.5" customHeight="1" x14ac:dyDescent="0.35">
      <c r="A10" s="35" t="s">
        <v>28</v>
      </c>
      <c r="B10" s="19" t="s">
        <v>77</v>
      </c>
      <c r="C10" s="34">
        <v>13000</v>
      </c>
    </row>
    <row r="11" spans="1:3" ht="18" customHeight="1" x14ac:dyDescent="0.35">
      <c r="A11" s="25" t="s">
        <v>29</v>
      </c>
      <c r="B11" s="19" t="s">
        <v>52</v>
      </c>
      <c r="C11" s="34" t="s">
        <v>108</v>
      </c>
    </row>
    <row r="12" spans="1:3" ht="18" customHeight="1" x14ac:dyDescent="0.35">
      <c r="A12" s="66" t="s">
        <v>51</v>
      </c>
      <c r="B12" s="19" t="s">
        <v>50</v>
      </c>
      <c r="C12" s="34" t="s">
        <v>107</v>
      </c>
    </row>
    <row r="13" spans="1:3" ht="18" customHeight="1" x14ac:dyDescent="0.35">
      <c r="A13" s="66"/>
      <c r="B13" s="19" t="s">
        <v>49</v>
      </c>
      <c r="C13" s="34" t="s">
        <v>126</v>
      </c>
    </row>
    <row r="14" spans="1:3" ht="49" customHeight="1" x14ac:dyDescent="0.35">
      <c r="A14" s="25" t="s">
        <v>30</v>
      </c>
      <c r="B14" s="19" t="s">
        <v>76</v>
      </c>
      <c r="C14" s="34" t="s">
        <v>105</v>
      </c>
    </row>
    <row r="15" spans="1:3" ht="18" customHeight="1" x14ac:dyDescent="0.35">
      <c r="A15" s="66" t="s">
        <v>31</v>
      </c>
      <c r="B15" s="19" t="s">
        <v>96</v>
      </c>
      <c r="C15" s="34" t="s">
        <v>104</v>
      </c>
    </row>
    <row r="16" spans="1:3" ht="18" customHeight="1" x14ac:dyDescent="0.35">
      <c r="A16" s="66"/>
      <c r="B16" s="19" t="s">
        <v>95</v>
      </c>
      <c r="C16" s="34" t="s">
        <v>94</v>
      </c>
    </row>
    <row r="17" spans="1:3" ht="18" customHeight="1" x14ac:dyDescent="0.35">
      <c r="A17" s="66"/>
      <c r="B17" s="19" t="s">
        <v>48</v>
      </c>
      <c r="C17" s="34" t="s">
        <v>103</v>
      </c>
    </row>
    <row r="18" spans="1:3" ht="34.5" customHeight="1" x14ac:dyDescent="0.35">
      <c r="A18" s="25" t="s">
        <v>32</v>
      </c>
      <c r="B18" s="19" t="s">
        <v>47</v>
      </c>
      <c r="C18" s="34" t="s">
        <v>123</v>
      </c>
    </row>
    <row r="19" spans="1:3" ht="40.5" customHeight="1" x14ac:dyDescent="0.35">
      <c r="A19" s="25" t="s">
        <v>33</v>
      </c>
      <c r="B19" s="19" t="s">
        <v>46</v>
      </c>
      <c r="C19" s="34" t="s">
        <v>102</v>
      </c>
    </row>
    <row r="20" spans="1:3" ht="18" customHeight="1" x14ac:dyDescent="0.35">
      <c r="A20" s="25" t="s">
        <v>60</v>
      </c>
      <c r="B20" s="19" t="s">
        <v>59</v>
      </c>
      <c r="C20" s="34" t="s">
        <v>101</v>
      </c>
    </row>
    <row r="21" spans="1:3" ht="18" customHeight="1" x14ac:dyDescent="0.35">
      <c r="A21" s="66" t="s">
        <v>34</v>
      </c>
      <c r="B21" s="19" t="s">
        <v>45</v>
      </c>
      <c r="C21" s="34" t="s">
        <v>100</v>
      </c>
    </row>
    <row r="22" spans="1:3" ht="18" customHeight="1" x14ac:dyDescent="0.35">
      <c r="A22" s="66"/>
      <c r="B22" s="19" t="s">
        <v>44</v>
      </c>
      <c r="C22" s="34" t="s">
        <v>100</v>
      </c>
    </row>
    <row r="23" spans="1:3" ht="18" customHeight="1" x14ac:dyDescent="0.35">
      <c r="A23" s="66"/>
      <c r="B23" s="19" t="s">
        <v>43</v>
      </c>
      <c r="C23" s="34" t="s">
        <v>100</v>
      </c>
    </row>
    <row r="24" spans="1:3" ht="18" customHeight="1" x14ac:dyDescent="0.35">
      <c r="A24" s="66"/>
      <c r="B24" s="19" t="s">
        <v>42</v>
      </c>
      <c r="C24" s="34" t="s">
        <v>122</v>
      </c>
    </row>
    <row r="25" spans="1:3" ht="18" customHeight="1" x14ac:dyDescent="0.35">
      <c r="A25" s="66" t="s">
        <v>35</v>
      </c>
      <c r="B25" s="19" t="s">
        <v>41</v>
      </c>
      <c r="C25" s="34" t="s">
        <v>99</v>
      </c>
    </row>
    <row r="26" spans="1:3" ht="31" customHeight="1" x14ac:dyDescent="0.35">
      <c r="A26" s="66"/>
      <c r="B26" s="19" t="s">
        <v>75</v>
      </c>
      <c r="C26" s="34" t="s">
        <v>98</v>
      </c>
    </row>
    <row r="27" spans="1:3" ht="65.5" customHeight="1" x14ac:dyDescent="0.35">
      <c r="A27" s="25" t="s">
        <v>69</v>
      </c>
      <c r="B27" s="19" t="s">
        <v>68</v>
      </c>
      <c r="C27" s="34" t="s">
        <v>121</v>
      </c>
    </row>
    <row r="28" spans="1:3" ht="257" customHeight="1" x14ac:dyDescent="0.35">
      <c r="A28" s="24"/>
      <c r="B28" s="16" t="s">
        <v>74</v>
      </c>
      <c r="C28" s="23" t="s">
        <v>120</v>
      </c>
    </row>
    <row r="29" spans="1:3" ht="224" customHeight="1" thickBot="1" x14ac:dyDescent="0.4">
      <c r="A29" s="22"/>
      <c r="B29" s="21" t="s">
        <v>72</v>
      </c>
      <c r="C29" s="20" t="s">
        <v>119</v>
      </c>
    </row>
    <row r="30" spans="1:3" ht="27" customHeight="1" thickBot="1" x14ac:dyDescent="0.4">
      <c r="A30" s="61" t="s">
        <v>36</v>
      </c>
      <c r="B30" s="62"/>
      <c r="C30" s="63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E21" sqref="E21"/>
    </sheetView>
  </sheetViews>
  <sheetFormatPr defaultRowHeight="14.5" x14ac:dyDescent="0.35"/>
  <cols>
    <col min="1" max="1" width="15.36328125" style="18" bestFit="1" customWidth="1"/>
    <col min="2" max="2" width="40.6328125" style="17" customWidth="1"/>
    <col min="3" max="3" width="40.6328125" style="14" customWidth="1"/>
    <col min="4" max="16384" width="8.7265625" style="13"/>
  </cols>
  <sheetData>
    <row r="1" spans="1:3" ht="8" customHeight="1" x14ac:dyDescent="0.35"/>
    <row r="2" spans="1:3" ht="17" x14ac:dyDescent="0.35">
      <c r="C2" s="4" t="s">
        <v>93</v>
      </c>
    </row>
    <row r="3" spans="1:3" ht="7" customHeight="1" x14ac:dyDescent="0.35"/>
    <row r="4" spans="1:3" ht="24" customHeight="1" x14ac:dyDescent="0.35">
      <c r="A4" s="33"/>
      <c r="B4" s="32" t="s">
        <v>25</v>
      </c>
      <c r="C4" s="31" t="s">
        <v>58</v>
      </c>
    </row>
    <row r="5" spans="1:3" ht="24" customHeight="1" thickBot="1" x14ac:dyDescent="0.4">
      <c r="A5" s="33"/>
      <c r="B5" s="32" t="s">
        <v>3</v>
      </c>
      <c r="C5" s="31" t="s">
        <v>40</v>
      </c>
    </row>
    <row r="6" spans="1:3" ht="24" customHeight="1" x14ac:dyDescent="0.35">
      <c r="A6" s="30" t="s">
        <v>57</v>
      </c>
      <c r="B6" s="29" t="s">
        <v>26</v>
      </c>
      <c r="C6" s="28" t="s">
        <v>27</v>
      </c>
    </row>
    <row r="7" spans="1:3" ht="18" customHeight="1" x14ac:dyDescent="0.35">
      <c r="A7" s="27" t="s">
        <v>56</v>
      </c>
      <c r="B7" s="26" t="s">
        <v>55</v>
      </c>
      <c r="C7" s="34" t="s">
        <v>97</v>
      </c>
    </row>
    <row r="8" spans="1:3" ht="18" customHeight="1" x14ac:dyDescent="0.35">
      <c r="A8" s="64" t="s">
        <v>54</v>
      </c>
      <c r="B8" s="19" t="s">
        <v>53</v>
      </c>
      <c r="C8" s="34" t="s">
        <v>130</v>
      </c>
    </row>
    <row r="9" spans="1:3" ht="47.5" customHeight="1" x14ac:dyDescent="0.35">
      <c r="A9" s="65"/>
      <c r="B9" s="19" t="s">
        <v>42</v>
      </c>
      <c r="C9" s="34" t="s">
        <v>109</v>
      </c>
    </row>
    <row r="10" spans="1:3" ht="44.5" customHeight="1" x14ac:dyDescent="0.35">
      <c r="A10" s="35" t="s">
        <v>28</v>
      </c>
      <c r="B10" s="19" t="s">
        <v>77</v>
      </c>
      <c r="C10" s="34">
        <v>13000</v>
      </c>
    </row>
    <row r="11" spans="1:3" ht="18" customHeight="1" x14ac:dyDescent="0.35">
      <c r="A11" s="25" t="s">
        <v>29</v>
      </c>
      <c r="B11" s="19" t="s">
        <v>52</v>
      </c>
      <c r="C11" s="34" t="s">
        <v>108</v>
      </c>
    </row>
    <row r="12" spans="1:3" ht="18" customHeight="1" x14ac:dyDescent="0.35">
      <c r="A12" s="66" t="s">
        <v>51</v>
      </c>
      <c r="B12" s="19" t="s">
        <v>50</v>
      </c>
      <c r="C12" s="34" t="s">
        <v>107</v>
      </c>
    </row>
    <row r="13" spans="1:3" ht="18" customHeight="1" x14ac:dyDescent="0.35">
      <c r="A13" s="66"/>
      <c r="B13" s="19" t="s">
        <v>49</v>
      </c>
      <c r="C13" s="34" t="s">
        <v>106</v>
      </c>
    </row>
    <row r="14" spans="1:3" ht="50" customHeight="1" x14ac:dyDescent="0.35">
      <c r="A14" s="25" t="s">
        <v>30</v>
      </c>
      <c r="B14" s="19" t="s">
        <v>76</v>
      </c>
      <c r="C14" s="34" t="s">
        <v>105</v>
      </c>
    </row>
    <row r="15" spans="1:3" ht="18" customHeight="1" x14ac:dyDescent="0.35">
      <c r="A15" s="66" t="s">
        <v>31</v>
      </c>
      <c r="B15" s="19" t="s">
        <v>96</v>
      </c>
      <c r="C15" s="34" t="s">
        <v>104</v>
      </c>
    </row>
    <row r="16" spans="1:3" ht="18" customHeight="1" x14ac:dyDescent="0.35">
      <c r="A16" s="66"/>
      <c r="B16" s="19" t="s">
        <v>95</v>
      </c>
      <c r="C16" s="34" t="s">
        <v>94</v>
      </c>
    </row>
    <row r="17" spans="1:3" ht="18" customHeight="1" x14ac:dyDescent="0.35">
      <c r="A17" s="66"/>
      <c r="B17" s="19" t="s">
        <v>48</v>
      </c>
      <c r="C17" s="34" t="s">
        <v>129</v>
      </c>
    </row>
    <row r="18" spans="1:3" ht="18" customHeight="1" x14ac:dyDescent="0.35">
      <c r="A18" s="25" t="s">
        <v>125</v>
      </c>
      <c r="B18" s="19" t="s">
        <v>124</v>
      </c>
      <c r="C18" s="34" t="s">
        <v>128</v>
      </c>
    </row>
    <row r="19" spans="1:3" ht="31" customHeight="1" x14ac:dyDescent="0.35">
      <c r="A19" s="25" t="s">
        <v>32</v>
      </c>
      <c r="B19" s="19" t="s">
        <v>47</v>
      </c>
      <c r="C19" s="34" t="s">
        <v>127</v>
      </c>
    </row>
    <row r="20" spans="1:3" ht="46.5" customHeight="1" x14ac:dyDescent="0.35">
      <c r="A20" s="25" t="s">
        <v>33</v>
      </c>
      <c r="B20" s="19" t="s">
        <v>46</v>
      </c>
      <c r="C20" s="34" t="s">
        <v>102</v>
      </c>
    </row>
    <row r="21" spans="1:3" ht="18" customHeight="1" x14ac:dyDescent="0.35">
      <c r="A21" s="25" t="s">
        <v>60</v>
      </c>
      <c r="B21" s="19" t="s">
        <v>59</v>
      </c>
      <c r="C21" s="45" t="s">
        <v>131</v>
      </c>
    </row>
    <row r="22" spans="1:3" ht="18" customHeight="1" x14ac:dyDescent="0.35">
      <c r="A22" s="66" t="s">
        <v>34</v>
      </c>
      <c r="B22" s="19" t="s">
        <v>45</v>
      </c>
      <c r="C22" s="34" t="s">
        <v>100</v>
      </c>
    </row>
    <row r="23" spans="1:3" ht="18" customHeight="1" x14ac:dyDescent="0.35">
      <c r="A23" s="66"/>
      <c r="B23" s="19" t="s">
        <v>44</v>
      </c>
      <c r="C23" s="34" t="s">
        <v>113</v>
      </c>
    </row>
    <row r="24" spans="1:3" ht="18" customHeight="1" x14ac:dyDescent="0.35">
      <c r="A24" s="66"/>
      <c r="B24" s="19" t="s">
        <v>43</v>
      </c>
      <c r="C24" s="34" t="s">
        <v>100</v>
      </c>
    </row>
    <row r="25" spans="1:3" ht="18" customHeight="1" x14ac:dyDescent="0.35">
      <c r="A25" s="66"/>
      <c r="B25" s="19" t="s">
        <v>42</v>
      </c>
      <c r="C25" s="34" t="s">
        <v>122</v>
      </c>
    </row>
    <row r="26" spans="1:3" ht="18" customHeight="1" x14ac:dyDescent="0.35">
      <c r="A26" s="66" t="s">
        <v>35</v>
      </c>
      <c r="B26" s="19" t="s">
        <v>41</v>
      </c>
      <c r="C26" s="34" t="s">
        <v>99</v>
      </c>
    </row>
    <row r="27" spans="1:3" ht="27.5" customHeight="1" x14ac:dyDescent="0.35">
      <c r="A27" s="66"/>
      <c r="B27" s="19" t="s">
        <v>75</v>
      </c>
      <c r="C27" s="34" t="s">
        <v>98</v>
      </c>
    </row>
    <row r="28" spans="1:3" ht="65.5" customHeight="1" x14ac:dyDescent="0.35">
      <c r="A28" s="25" t="s">
        <v>69</v>
      </c>
      <c r="B28" s="19" t="s">
        <v>68</v>
      </c>
      <c r="C28" s="34" t="s">
        <v>121</v>
      </c>
    </row>
    <row r="29" spans="1:3" ht="260" customHeight="1" x14ac:dyDescent="0.35">
      <c r="A29" s="24"/>
      <c r="B29" s="16" t="s">
        <v>74</v>
      </c>
      <c r="C29" s="23" t="s">
        <v>120</v>
      </c>
    </row>
    <row r="30" spans="1:3" ht="226" customHeight="1" thickBot="1" x14ac:dyDescent="0.4">
      <c r="A30" s="22"/>
      <c r="B30" s="21" t="s">
        <v>72</v>
      </c>
      <c r="C30" s="20" t="s">
        <v>119</v>
      </c>
    </row>
    <row r="31" spans="1:3" ht="25" customHeight="1" thickBot="1" x14ac:dyDescent="0.4">
      <c r="A31" s="61" t="s">
        <v>36</v>
      </c>
      <c r="B31" s="62"/>
      <c r="C31" s="63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2025-04-24T11:03:54Z</dcterms:modified>
</cp:coreProperties>
</file>