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2"/>
  </bookViews>
  <sheets>
    <sheet name="specifikace" sheetId="1" r:id="rId1"/>
    <sheet name="List1" sheetId="46" r:id="rId2"/>
    <sheet name="List2" sheetId="47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Q6" i="1" s="1"/>
  <c r="M6" i="1" l="1"/>
  <c r="P6" i="1" s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<sst xmlns="http://schemas.openxmlformats.org/spreadsheetml/2006/main" count="145" uniqueCount="119">
  <si>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</si>
  <si>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</si>
  <si>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</si>
  <si>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</si>
  <si>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</si>
  <si>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</si>
  <si>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</si>
  <si>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</si>
  <si>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</si>
  <si>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</si>
  <si>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</si>
  <si>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</si>
  <si>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</si>
  <si>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</si>
  <si>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</si>
  <si>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</si>
  <si>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</si>
  <si>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</si>
  <si>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</si>
  <si>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</si>
  <si>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</si>
  <si>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</si>
  <si>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</si>
  <si>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</si>
  <si>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</si>
  <si>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</si>
  <si>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</si>
  <si>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</si>
  <si>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</si>
  <si>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</si>
  <si>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</si>
  <si>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</si>
  <si>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</si>
  <si>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</si>
  <si>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</si>
  <si>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</si>
  <si>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</si>
  <si>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</si>
  <si>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</si>
  <si>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</si>
  <si>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</si>
  <si>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</si>
  <si>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</si>
  <si>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</si>
  <si>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</si>
  <si>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</si>
  <si>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</si>
  <si>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</si>
  <si>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</si>
  <si>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</si>
  <si>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</si>
  <si>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</si>
  <si>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</si>
  <si>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</si>
  <si>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</si>
  <si>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</si>
  <si>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</si>
  <si>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</si>
  <si>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</si>
  <si>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</si>
  <si>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</si>
  <si>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</si>
  <si>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</si>
  <si>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</si>
  <si>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</si>
  <si>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</si>
  <si>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</si>
  <si>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</si>
  <si>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Případné další vlastnosti nebo požadavky</t>
  </si>
  <si>
    <t>Poznámky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</si>
  <si>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</si>
  <si>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</si>
  <si>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</si>
  <si>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</si>
  <si>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Požadovaná podpora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</si>
  <si>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</si>
  <si>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</si>
  <si>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</si>
  <si>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</si>
  <si>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</si>
  <si>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Rychlost v Mbit/s</t>
  </si>
  <si>
    <t>Rozhraní</t>
  </si>
  <si>
    <t>Odstranění závady technikem do druhého pracovního dne (NBD) na místě instalace</t>
  </si>
  <si>
    <t>Pracovní stanice</t>
  </si>
  <si>
    <t>30214000-2</t>
  </si>
  <si>
    <t>DNS IT3 106</t>
  </si>
  <si>
    <t>NE</t>
  </si>
  <si>
    <t>Matný nedotykový IPS displej s úhlopříčkou 60,5 cm (23,8"); rozlišení min. HD 1980 × 1080 nativně, výškově nastavitelný, integrované reproduktory, integrovaná web kamera 1080p nativně; v monitoru integrované součástky PC</t>
  </si>
  <si>
    <t>kabelová USB, optická</t>
  </si>
  <si>
    <t>kabelová USB s numerickým blokem</t>
  </si>
  <si>
    <t>Příslušenství</t>
  </si>
  <si>
    <t>záruka 24 měsíců;  odstranění závady technikem do druhého pracovního dne (NBD) na místě instalace</t>
  </si>
  <si>
    <t>licence Microsoft Windows 11 (Home nebo Pro)</t>
  </si>
  <si>
    <t>Mechanika DVD</t>
  </si>
  <si>
    <t>1 x Ethernet RJ-45; 100/1000 Mbit/s</t>
  </si>
  <si>
    <t>integrovaná nebo dedikovaná</t>
  </si>
  <si>
    <t>–</t>
  </si>
  <si>
    <t>1 TB</t>
  </si>
  <si>
    <t>SSD M.2 PCIe NVMe</t>
  </si>
  <si>
    <t>externí vhodný pro AiO</t>
  </si>
  <si>
    <t>min. 16 GB</t>
  </si>
  <si>
    <t>integrovaná v těle monitoru; s TPM 2.0</t>
  </si>
  <si>
    <t>CPU Mark na www.cpubenchmark.net: min. 18 200</t>
  </si>
  <si>
    <t>provedení All-in-one, PC integrováno v těle monitoru (min. 1× USB-C 3.2 Gen 2, 2× USB 3.2 Gen 1, 1× HDMI nebo DisplayPort, 1x Ethernet RJ-45, 1x kombinovaný audio)</t>
  </si>
  <si>
    <t>USB-C hub s 1x RJ-45 (alespoň 1000 MBps) a alespoň 2x USB-A 3.x
1 x stylus</t>
  </si>
  <si>
    <t>čtečka otisků prstů</t>
  </si>
  <si>
    <t>Microsoft Windows 11 Home nebo Pro</t>
  </si>
  <si>
    <t>Wi-Fi 6E 802.11ax, Bluetooth 5.3</t>
  </si>
  <si>
    <t>přes RJ-45 USB-C hub (viz příslušenství)</t>
  </si>
  <si>
    <t>Rychlost čtení/zápis v MB/s</t>
  </si>
  <si>
    <t>1000 GB a více</t>
  </si>
  <si>
    <t>SSD</t>
  </si>
  <si>
    <t>16 GB a více</t>
  </si>
  <si>
    <t>dotykový s podporou stylusu</t>
  </si>
  <si>
    <t>notebook, překlopitelný displej</t>
  </si>
  <si>
    <t>15"–16"</t>
  </si>
  <si>
    <t>1,9 kg</t>
  </si>
  <si>
    <t>2 x USB-C, 2 x USB 3.2 Gen 1, 1 x HDMI, 1 x combo audio jack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</si>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</sst>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5" fillId="0" borderId="0" xfId="2" applyFont="1" applyAlignment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>
      <alignment horizontal="right" vertical="center"/>
    </xf>
    <xf numFmtId="0" fontId="29" fillId="0" borderId="4" xfId="0" applyFont="1" applyBorder="1" applyAlignment="1">
      <alignment horizontal="center" vertical="center" wrapText="1" readingOrder="1"/>
    </xf>
    <xf numFmtId="0" fontId="6" fillId="0" borderId="0" xfId="31"/>
    <xf numFmtId="0" fontId="35" fillId="4" borderId="4" xfId="31" applyFont="1" applyFill="1" applyBorder="1" applyAlignment="1">
      <alignment horizontal="left" vertical="center" wrapText="1"/>
    </xf>
    <xf numFmtId="0" fontId="35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 readingOrder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31" fillId="0" borderId="0" xfId="37" applyFont="1" applyAlignment="1">
      <alignment horizontal="left" vertical="center" wrapText="1"/>
    </xf>
    <xf numFmtId="0" fontId="1" fillId="0" borderId="0" xfId="37" applyAlignment="1">
      <alignment horizontal="center" vertical="center"/>
    </xf>
    <xf numFmtId="0" fontId="31" fillId="0" borderId="4" xfId="37" applyFont="1" applyBorder="1" applyAlignment="1">
      <alignment horizontal="left" vertical="center" wrapText="1"/>
    </xf>
    <xf numFmtId="0" fontId="32" fillId="5" borderId="20" xfId="37" applyFont="1" applyFill="1" applyBorder="1" applyAlignment="1">
      <alignment horizontal="left" vertical="center" wrapText="1" indent="1"/>
    </xf>
    <xf numFmtId="0" fontId="31" fillId="0" borderId="21" xfId="37" applyFont="1" applyBorder="1" applyAlignment="1">
      <alignment horizontal="left" vertical="center" wrapText="1" indent="1"/>
    </xf>
    <xf numFmtId="0" fontId="1" fillId="0" borderId="22" xfId="37" applyBorder="1" applyAlignment="1">
      <alignment horizontal="center" vertical="center"/>
    </xf>
    <xf numFmtId="0" fontId="32" fillId="5" borderId="10" xfId="37" applyFont="1" applyFill="1" applyBorder="1" applyAlignment="1">
      <alignment horizontal="left" vertical="center" wrapText="1" indent="1"/>
    </xf>
    <xf numFmtId="0" fontId="1" fillId="0" borderId="11" xfId="37" applyBorder="1" applyAlignment="1">
      <alignment horizontal="center" vertical="center"/>
    </xf>
    <xf numFmtId="0" fontId="32" fillId="5" borderId="25" xfId="37" applyFont="1" applyFill="1" applyBorder="1" applyAlignment="1">
      <alignment horizontal="left" vertical="center" wrapText="1"/>
    </xf>
    <xf numFmtId="0" fontId="31" fillId="0" borderId="7" xfId="37" applyFont="1" applyBorder="1" applyAlignment="1">
      <alignment horizontal="left" vertical="center" wrapText="1"/>
    </xf>
    <xf numFmtId="0" fontId="31" fillId="0" borderId="13" xfId="37" applyFont="1" applyBorder="1" applyAlignment="1">
      <alignment horizontal="center" vertical="center" wrapText="1"/>
    </xf>
    <xf numFmtId="0" fontId="32" fillId="5" borderId="10" xfId="37" applyFont="1" applyFill="1" applyBorder="1" applyAlignment="1">
      <alignment horizontal="left" vertical="center" wrapText="1"/>
    </xf>
    <xf numFmtId="0" fontId="31" fillId="0" borderId="11" xfId="37" applyFont="1" applyBorder="1" applyAlignment="1">
      <alignment horizontal="center" vertical="center" wrapText="1"/>
    </xf>
    <xf numFmtId="0" fontId="30" fillId="0" borderId="14" xfId="37" applyFont="1" applyBorder="1" applyAlignment="1">
      <alignment horizontal="left" vertical="center" wrapText="1"/>
    </xf>
    <xf numFmtId="0" fontId="30" fillId="0" borderId="15" xfId="37" applyFont="1" applyBorder="1" applyAlignment="1">
      <alignment horizontal="center" vertical="center" wrapText="1"/>
    </xf>
    <xf numFmtId="0" fontId="30" fillId="0" borderId="9" xfId="37" applyFont="1" applyBorder="1" applyAlignment="1">
      <alignment horizontal="left" vertical="center" wrapText="1"/>
    </xf>
    <xf numFmtId="0" fontId="30" fillId="0" borderId="8" xfId="37" applyFont="1" applyBorder="1" applyAlignment="1">
      <alignment horizontal="left" vertical="center" wrapText="1"/>
    </xf>
    <xf numFmtId="0" fontId="30" fillId="0" borderId="16" xfId="37" applyFont="1" applyBorder="1" applyAlignment="1">
      <alignment horizontal="center" vertical="center" wrapText="1"/>
    </xf>
    <xf numFmtId="0" fontId="30" fillId="4" borderId="7" xfId="37" applyFont="1" applyFill="1" applyBorder="1" applyAlignment="1">
      <alignment horizontal="left" vertical="center" wrapText="1"/>
    </xf>
    <xf numFmtId="0" fontId="30" fillId="4" borderId="4" xfId="37" applyFont="1" applyFill="1" applyBorder="1" applyAlignment="1">
      <alignment horizontal="left" vertical="center" wrapText="1"/>
    </xf>
    <xf numFmtId="0" fontId="1" fillId="0" borderId="0" xfId="37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 readingOrder="1"/>
    </xf>
    <xf numFmtId="165" fontId="33" fillId="0" borderId="4" xfId="0" applyNumberFormat="1" applyFont="1" applyBorder="1" applyAlignment="1">
      <alignment horizontal="center" vertical="center" wrapText="1" readingOrder="1"/>
    </xf>
    <xf numFmtId="165" fontId="22" fillId="0" borderId="4" xfId="0" applyNumberFormat="1" applyFont="1" applyBorder="1" applyAlignment="1">
      <alignment horizontal="center" vertical="center" wrapText="1" readingOrder="1"/>
    </xf>
    <xf numFmtId="0" fontId="27" fillId="0" borderId="0" xfId="0" applyFont="1"/>
    <xf numFmtId="0" fontId="26" fillId="0" borderId="1" xfId="0" applyFont="1" applyBorder="1" applyAlignment="1">
      <alignment horizontal="left" vertical="center" wrapText="1" readingOrder="1"/>
    </xf>
    <xf numFmtId="0" fontId="28" fillId="0" borderId="0" xfId="0" applyFont="1" applyAlignment="1">
      <alignment horizontal="left"/>
    </xf>
    <xf numFmtId="165" fontId="28" fillId="0" borderId="0" xfId="1" applyNumberFormat="1" applyFont="1" applyProtection="1"/>
    <xf numFmtId="0" fontId="37" fillId="5" borderId="10" xfId="37" applyFont="1" applyFill="1" applyBorder="1" applyAlignment="1">
      <alignment horizontal="left" vertical="center" wrapText="1"/>
    </xf>
    <xf numFmtId="0" fontId="37" fillId="0" borderId="4" xfId="37" applyFont="1" applyBorder="1" applyAlignment="1">
      <alignment horizontal="left" vertical="center" wrapText="1"/>
    </xf>
    <xf numFmtId="0" fontId="23" fillId="0" borderId="0" xfId="0" applyFont="1" applyAlignment="1">
      <alignment vertical="top" wrapText="1" readingOrder="1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>
      <alignment horizontal="center" vertical="center" wrapText="1" readingOrder="1"/>
    </xf>
    <xf numFmtId="0" fontId="0" fillId="0" borderId="6" xfId="0" applyBorder="1" applyAlignment="1">
      <alignment vertical="top" wrapText="1"/>
    </xf>
    <xf numFmtId="0" fontId="22" fillId="0" borderId="4" xfId="0" applyFont="1" applyBorder="1" applyAlignment="1">
      <alignment horizontal="center" vertical="center" wrapText="1" readingOrder="1"/>
    </xf>
    <xf numFmtId="0" fontId="0" fillId="0" borderId="4" xfId="0" applyBorder="1" applyAlignment="1">
      <alignment vertical="top" wrapText="1"/>
    </xf>
    <xf numFmtId="0" fontId="26" fillId="0" borderId="1" xfId="0" applyFont="1" applyBorder="1" applyAlignment="1">
      <alignment vertical="center" wrapText="1" readingOrder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36" fillId="0" borderId="24" xfId="33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4" fillId="0" borderId="17" xfId="11" applyFont="1" applyBorder="1" applyAlignment="1">
      <alignment horizontal="center" vertical="center"/>
    </xf>
    <xf numFmtId="0" fontId="34" fillId="0" borderId="18" xfId="11" applyFont="1" applyBorder="1" applyAlignment="1">
      <alignment horizontal="center" vertical="center"/>
    </xf>
    <xf numFmtId="0" fontId="34" fillId="0" borderId="19" xfId="11" applyFont="1" applyBorder="1" applyAlignment="1">
      <alignment horizontal="center" vertical="center"/>
    </xf>
    <xf numFmtId="0" fontId="31" fillId="0" borderId="1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70" zoomScaleNormal="70" workbookViewId="0">
      <selection activeCell="G2" sqref="G2"/>
    </sheetView>
  </sheetViews>
  <sheetFormatPr defaultColWidth="8.7265625" defaultRowHeight="12.5" x14ac:dyDescent="0.25"/>
  <cols>
    <col min="1" max="1" width="3.453125" customWidth="1"/>
    <col min="2" max="2" width="14.81640625" customWidth="1"/>
    <col min="3" max="3" width="11.453125" customWidth="1"/>
    <col min="4" max="4" width="13.453125" customWidth="1"/>
    <col min="5" max="5" width="7.1796875" customWidth="1"/>
    <col min="6" max="6" width="13.54296875" customWidth="1"/>
    <col min="7" max="7" width="51.1796875" customWidth="1"/>
    <col min="8" max="8" width="16.1796875" customWidth="1"/>
    <col min="9" max="9" width="13.453125" customWidth="1"/>
    <col min="10" max="10" width="24.54296875" customWidth="1"/>
    <col min="11" max="11" width="13.453125" customWidth="1"/>
    <col min="12" max="14" width="14.54296875" customWidth="1"/>
    <col min="15" max="17" width="18.54296875" customWidth="1"/>
  </cols>
  <sheetData>
    <row r="1" spans="2:17" ht="25.4" customHeight="1" x14ac:dyDescent="0.25">
      <c r="B1" s="1" t="s">
        <v>85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37" t="s">
        <v>1</v>
      </c>
      <c r="C4" s="37" t="s">
        <v>2</v>
      </c>
      <c r="D4" s="37" t="s">
        <v>3</v>
      </c>
      <c r="E4" s="52" t="s">
        <v>18</v>
      </c>
      <c r="F4" s="53"/>
      <c r="G4" s="37" t="s">
        <v>4</v>
      </c>
      <c r="H4" s="37" t="s">
        <v>5</v>
      </c>
      <c r="I4" s="37" t="s">
        <v>6</v>
      </c>
      <c r="J4" s="37" t="s">
        <v>19</v>
      </c>
      <c r="K4" s="37" t="s">
        <v>7</v>
      </c>
      <c r="L4" s="37" t="s">
        <v>8</v>
      </c>
      <c r="M4" s="37" t="s">
        <v>9</v>
      </c>
      <c r="N4" s="37" t="s">
        <v>21</v>
      </c>
      <c r="O4" s="37" t="s">
        <v>10</v>
      </c>
      <c r="P4" s="37" t="s">
        <v>11</v>
      </c>
      <c r="Q4" s="37" t="s">
        <v>22</v>
      </c>
    </row>
    <row r="5" spans="2:17" ht="150" customHeight="1" x14ac:dyDescent="0.25">
      <c r="B5" s="11">
        <v>1</v>
      </c>
      <c r="C5" s="5" t="s">
        <v>83</v>
      </c>
      <c r="D5" s="5" t="s">
        <v>84</v>
      </c>
      <c r="E5" s="54" t="s">
        <v>20</v>
      </c>
      <c r="F5" s="55"/>
      <c r="G5" s="2"/>
      <c r="H5" s="11">
        <v>34</v>
      </c>
      <c r="I5" s="11" t="s">
        <v>12</v>
      </c>
      <c r="J5" s="38">
        <v>19000</v>
      </c>
      <c r="K5" s="11" t="s">
        <v>13</v>
      </c>
      <c r="L5" s="3"/>
      <c r="M5" s="39">
        <f>N5-L5</f>
        <v>0</v>
      </c>
      <c r="N5" s="39">
        <f>L5*(1+K5/100)</f>
        <v>0</v>
      </c>
      <c r="O5" s="39">
        <f>H5*L5</f>
        <v>0</v>
      </c>
      <c r="P5" s="39">
        <f>H5*M5</f>
        <v>0</v>
      </c>
      <c r="Q5" s="39">
        <f>H5*N5</f>
        <v>0</v>
      </c>
    </row>
    <row r="6" spans="2:17" ht="150" customHeight="1" x14ac:dyDescent="0.25">
      <c r="B6" s="11">
        <v>2</v>
      </c>
      <c r="C6" s="5" t="s">
        <v>39</v>
      </c>
      <c r="D6" s="5" t="s">
        <v>40</v>
      </c>
      <c r="E6" s="54" t="s">
        <v>24</v>
      </c>
      <c r="F6" s="55"/>
      <c r="G6" s="2"/>
      <c r="H6" s="11">
        <v>10</v>
      </c>
      <c r="I6" s="11" t="s">
        <v>12</v>
      </c>
      <c r="J6" s="38">
        <v>21100</v>
      </c>
      <c r="K6" s="11">
        <v>21</v>
      </c>
      <c r="L6" s="3"/>
      <c r="M6" s="39">
        <f t="shared" ref="M6" si="0">N6-L6</f>
        <v>0</v>
      </c>
      <c r="N6" s="39">
        <f t="shared" ref="N6" si="1">L6*(1+K6/100)</f>
        <v>0</v>
      </c>
      <c r="O6" s="39">
        <f t="shared" ref="O6" si="2">H6*L6</f>
        <v>0</v>
      </c>
      <c r="P6" s="39">
        <f t="shared" ref="P6" si="3">H6*M6</f>
        <v>0</v>
      </c>
      <c r="Q6" s="39">
        <f t="shared" ref="Q6" si="4">H6*N6</f>
        <v>0</v>
      </c>
    </row>
    <row r="7" spans="2:17" ht="12" customHeight="1" x14ac:dyDescent="0.25"/>
    <row r="8" spans="2:17" ht="20.149999999999999" customHeight="1" x14ac:dyDescent="0.25">
      <c r="B8" s="56" t="s">
        <v>14</v>
      </c>
      <c r="C8" s="57"/>
      <c r="D8" s="57"/>
      <c r="E8" s="58"/>
    </row>
    <row r="9" spans="2:17" ht="11.5" customHeight="1" x14ac:dyDescent="0.35">
      <c r="B9" s="40"/>
      <c r="C9" s="40"/>
      <c r="D9" s="40"/>
      <c r="E9" s="40"/>
    </row>
    <row r="10" spans="2:17" ht="20.149999999999999" customHeight="1" x14ac:dyDescent="0.25">
      <c r="B10" s="41" t="s">
        <v>15</v>
      </c>
      <c r="C10" s="49">
        <f>SUM(O5:O6)</f>
        <v>0</v>
      </c>
      <c r="D10" s="50"/>
      <c r="E10" s="51"/>
    </row>
    <row r="11" spans="2:17" ht="11.5" customHeight="1" x14ac:dyDescent="0.35">
      <c r="B11" s="42"/>
      <c r="C11" s="43"/>
      <c r="D11" s="43"/>
      <c r="E11" s="43"/>
    </row>
    <row r="12" spans="2:17" ht="20.149999999999999" customHeight="1" x14ac:dyDescent="0.25">
      <c r="B12" s="41" t="s">
        <v>16</v>
      </c>
      <c r="C12" s="49">
        <f>SUM(P5:P6)</f>
        <v>0</v>
      </c>
      <c r="D12" s="50"/>
      <c r="E12" s="51"/>
    </row>
    <row r="13" spans="2:17" ht="11.5" customHeight="1" x14ac:dyDescent="0.35">
      <c r="B13" s="42"/>
      <c r="C13" s="43"/>
      <c r="D13" s="43"/>
      <c r="E13" s="43"/>
    </row>
    <row r="14" spans="2:17" ht="20.149999999999999" customHeight="1" x14ac:dyDescent="0.25">
      <c r="B14" s="41" t="s">
        <v>17</v>
      </c>
      <c r="C14" s="49">
        <f>SUM(Q5:Q6)</f>
        <v>0</v>
      </c>
      <c r="D14" s="50"/>
      <c r="E14" s="51"/>
    </row>
    <row r="15" spans="2:17" ht="5.5" customHeight="1" x14ac:dyDescent="0.25"/>
    <row r="16" spans="2:17" ht="58.4" customHeight="1" x14ac:dyDescent="0.25">
      <c r="B16" s="46" t="s">
        <v>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  <c r="N16" s="48"/>
    </row>
    <row r="17" ht="13.4" hidden="1" customHeight="1" x14ac:dyDescent="0.25"/>
  </sheetData>
  <sheetProtection algorithmName="SHA-512" hashValue="S32n9upxSLFQgKxEi/GJBRgYoZcHDQLGwu1gwXcT49WpOnzW/q+IocAzwjWQ/cEaRKgL6Uvw9154tKQUn/H0zg==" saltValue="v9bwaFwBqAkAE0TInc2CJw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zoomScaleNormal="100" workbookViewId="0">
      <selection activeCell="A2" sqref="A2"/>
    </sheetView>
  </sheetViews>
  <sheetFormatPr defaultColWidth="8.7265625" defaultRowHeight="14.5" x14ac:dyDescent="0.35"/>
  <cols>
    <col min="1" max="1" width="30.54296875" style="13" customWidth="1"/>
    <col min="2" max="2" width="60.54296875" style="13" customWidth="1"/>
    <col min="3" max="16384" width="8.7265625" style="12"/>
  </cols>
  <sheetData>
    <row r="1" spans="1:2" ht="11.15" customHeight="1" x14ac:dyDescent="0.35">
      <c r="A1" s="6"/>
      <c r="B1" s="6"/>
    </row>
    <row r="2" spans="1:2" ht="17" x14ac:dyDescent="0.35">
      <c r="A2" s="6"/>
      <c r="B2" s="4" t="s">
        <v>38</v>
      </c>
    </row>
    <row r="3" spans="1:2" ht="9.65" customHeight="1" x14ac:dyDescent="0.35">
      <c r="A3" s="6"/>
      <c r="B3" s="6"/>
    </row>
    <row r="4" spans="1:2" ht="24" customHeight="1" x14ac:dyDescent="0.35">
      <c r="A4" s="7" t="s">
        <v>25</v>
      </c>
      <c r="B4" s="8" t="s">
        <v>83</v>
      </c>
    </row>
    <row r="5" spans="1:2" ht="24" customHeight="1" thickBot="1" x14ac:dyDescent="0.4">
      <c r="A5" s="7" t="s">
        <v>3</v>
      </c>
      <c r="B5" s="8" t="s">
        <v>84</v>
      </c>
    </row>
    <row r="6" spans="1:2" ht="24" customHeight="1" x14ac:dyDescent="0.35">
      <c r="A6" s="9" t="s">
        <v>57</v>
      </c>
      <c r="B6" s="10" t="s">
        <v>27</v>
      </c>
    </row>
    <row r="7" spans="1:2" ht="38.15" customHeight="1" x14ac:dyDescent="0.35">
      <c r="A7" s="15" t="s">
        <v>67</v>
      </c>
      <c r="B7" s="14" t="s">
        <v>103</v>
      </c>
    </row>
    <row r="8" spans="1:2" ht="69" customHeight="1" x14ac:dyDescent="0.35">
      <c r="A8" s="15" t="s">
        <v>79</v>
      </c>
      <c r="B8" s="14" t="s">
        <v>102</v>
      </c>
    </row>
    <row r="9" spans="1:2" ht="18" customHeight="1" x14ac:dyDescent="0.35">
      <c r="A9" s="15" t="s">
        <v>66</v>
      </c>
      <c r="B9" s="14" t="s">
        <v>101</v>
      </c>
    </row>
    <row r="10" spans="1:2" ht="18" customHeight="1" x14ac:dyDescent="0.35">
      <c r="A10" s="15" t="s">
        <v>29</v>
      </c>
      <c r="B10" s="14" t="s">
        <v>100</v>
      </c>
    </row>
    <row r="11" spans="1:2" ht="18" customHeight="1" x14ac:dyDescent="0.35">
      <c r="A11" s="15" t="s">
        <v>65</v>
      </c>
      <c r="B11" s="14" t="s">
        <v>99</v>
      </c>
    </row>
    <row r="12" spans="1:2" ht="18" customHeight="1" x14ac:dyDescent="0.35">
      <c r="A12" s="15" t="s">
        <v>64</v>
      </c>
      <c r="B12" s="14" t="s">
        <v>98</v>
      </c>
    </row>
    <row r="13" spans="1:2" ht="18" customHeight="1" x14ac:dyDescent="0.35">
      <c r="A13" s="15" t="s">
        <v>63</v>
      </c>
      <c r="B13" s="14" t="s">
        <v>97</v>
      </c>
    </row>
    <row r="14" spans="1:2" ht="18" customHeight="1" x14ac:dyDescent="0.35">
      <c r="A14" s="15" t="s">
        <v>78</v>
      </c>
      <c r="B14" s="14" t="s">
        <v>96</v>
      </c>
    </row>
    <row r="15" spans="1:2" ht="82" customHeight="1" x14ac:dyDescent="0.35">
      <c r="A15" s="15" t="s">
        <v>77</v>
      </c>
      <c r="B15" s="14" t="s">
        <v>95</v>
      </c>
    </row>
    <row r="16" spans="1:2" ht="18" customHeight="1" x14ac:dyDescent="0.35">
      <c r="A16" s="15" t="s">
        <v>31</v>
      </c>
      <c r="B16" s="14" t="s">
        <v>94</v>
      </c>
    </row>
    <row r="17" spans="1:2" ht="18" customHeight="1" x14ac:dyDescent="0.35">
      <c r="A17" s="15" t="s">
        <v>93</v>
      </c>
      <c r="B17" s="14" t="s">
        <v>86</v>
      </c>
    </row>
    <row r="18" spans="1:2" ht="18" customHeight="1" x14ac:dyDescent="0.35">
      <c r="A18" s="15" t="s">
        <v>33</v>
      </c>
      <c r="B18" s="14" t="s">
        <v>92</v>
      </c>
    </row>
    <row r="19" spans="1:2" ht="31" customHeight="1" x14ac:dyDescent="0.35">
      <c r="A19" s="15" t="s">
        <v>35</v>
      </c>
      <c r="B19" s="14" t="s">
        <v>91</v>
      </c>
    </row>
    <row r="20" spans="1:2" ht="18" customHeight="1" x14ac:dyDescent="0.35">
      <c r="A20" s="15" t="s">
        <v>34</v>
      </c>
      <c r="B20" s="14" t="s">
        <v>89</v>
      </c>
    </row>
    <row r="21" spans="1:2" ht="18" customHeight="1" x14ac:dyDescent="0.35">
      <c r="A21" s="15" t="s">
        <v>62</v>
      </c>
      <c r="B21" s="14" t="s">
        <v>88</v>
      </c>
    </row>
    <row r="22" spans="1:2" ht="54.65" customHeight="1" x14ac:dyDescent="0.35">
      <c r="A22" s="15" t="s">
        <v>61</v>
      </c>
      <c r="B22" s="14" t="s">
        <v>87</v>
      </c>
    </row>
    <row r="23" spans="1:2" ht="141.65" customHeight="1" x14ac:dyDescent="0.35">
      <c r="A23" s="15" t="s">
        <v>73</v>
      </c>
      <c r="B23" s="14" t="s">
        <v>72</v>
      </c>
    </row>
    <row r="24" spans="1:2" ht="168" customHeight="1" x14ac:dyDescent="0.35">
      <c r="A24" s="15" t="s">
        <v>71</v>
      </c>
      <c r="B24" s="14" t="s">
        <v>70</v>
      </c>
    </row>
    <row r="25" spans="1:2" ht="27" customHeight="1" x14ac:dyDescent="0.35">
      <c r="A25" s="59" t="s">
        <v>36</v>
      </c>
      <c r="B25" s="60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B2" sqref="B2"/>
    </sheetView>
  </sheetViews>
  <sheetFormatPr defaultColWidth="8.7265625" defaultRowHeight="14.5" x14ac:dyDescent="0.35"/>
  <cols>
    <col min="1" max="1" width="15.26953125" style="17" bestFit="1" customWidth="1"/>
    <col min="2" max="2" width="40.54296875" style="16" customWidth="1"/>
    <col min="3" max="3" width="40.54296875" style="13" customWidth="1"/>
    <col min="4" max="16384" width="8.7265625" style="12"/>
  </cols>
  <sheetData>
    <row r="1" spans="1:3" ht="9" customHeight="1" x14ac:dyDescent="0.35"/>
    <row r="2" spans="1:3" ht="17" x14ac:dyDescent="0.35">
      <c r="C2" s="4" t="s">
        <v>37</v>
      </c>
    </row>
    <row r="3" spans="1:3" ht="9" customHeight="1" x14ac:dyDescent="0.35"/>
    <row r="4" spans="1:3" ht="24" customHeight="1" x14ac:dyDescent="0.35">
      <c r="A4" s="36"/>
      <c r="B4" s="35" t="s">
        <v>25</v>
      </c>
      <c r="C4" s="34" t="s">
        <v>58</v>
      </c>
    </row>
    <row r="5" spans="1:3" ht="24" customHeight="1" thickBot="1" x14ac:dyDescent="0.4">
      <c r="A5" s="36"/>
      <c r="B5" s="35" t="s">
        <v>3</v>
      </c>
      <c r="C5" s="34" t="s">
        <v>40</v>
      </c>
    </row>
    <row r="6" spans="1:3" ht="24" customHeight="1" x14ac:dyDescent="0.35">
      <c r="A6" s="33" t="s">
        <v>57</v>
      </c>
      <c r="B6" s="32" t="s">
        <v>26</v>
      </c>
      <c r="C6" s="31" t="s">
        <v>27</v>
      </c>
    </row>
    <row r="7" spans="1:3" ht="30.65" customHeight="1" x14ac:dyDescent="0.35">
      <c r="A7" s="30" t="s">
        <v>56</v>
      </c>
      <c r="B7" s="29" t="s">
        <v>55</v>
      </c>
      <c r="C7" s="27" t="s">
        <v>114</v>
      </c>
    </row>
    <row r="8" spans="1:3" ht="18" customHeight="1" x14ac:dyDescent="0.35">
      <c r="A8" s="64" t="s">
        <v>54</v>
      </c>
      <c r="B8" s="18" t="s">
        <v>53</v>
      </c>
      <c r="C8" s="44" t="s">
        <v>115</v>
      </c>
    </row>
    <row r="9" spans="1:3" ht="18" customHeight="1" x14ac:dyDescent="0.35">
      <c r="A9" s="65"/>
      <c r="B9" s="18" t="s">
        <v>42</v>
      </c>
      <c r="C9" s="27" t="s">
        <v>113</v>
      </c>
    </row>
    <row r="10" spans="1:3" ht="40" x14ac:dyDescent="0.35">
      <c r="A10" s="64" t="s">
        <v>28</v>
      </c>
      <c r="B10" s="18" t="s">
        <v>76</v>
      </c>
      <c r="C10" s="44">
        <v>22000</v>
      </c>
    </row>
    <row r="11" spans="1:3" ht="18" customHeight="1" x14ac:dyDescent="0.35">
      <c r="A11" s="65"/>
      <c r="B11" s="45" t="s">
        <v>42</v>
      </c>
      <c r="C11" s="27"/>
    </row>
    <row r="12" spans="1:3" ht="18" customHeight="1" x14ac:dyDescent="0.35">
      <c r="A12" s="28" t="s">
        <v>29</v>
      </c>
      <c r="B12" s="18" t="s">
        <v>52</v>
      </c>
      <c r="C12" s="27" t="s">
        <v>112</v>
      </c>
    </row>
    <row r="13" spans="1:3" ht="18" customHeight="1" x14ac:dyDescent="0.35">
      <c r="A13" s="66" t="s">
        <v>51</v>
      </c>
      <c r="B13" s="18" t="s">
        <v>50</v>
      </c>
      <c r="C13" s="27" t="s">
        <v>111</v>
      </c>
    </row>
    <row r="14" spans="1:3" ht="18" customHeight="1" x14ac:dyDescent="0.35">
      <c r="A14" s="66"/>
      <c r="B14" s="18" t="s">
        <v>49</v>
      </c>
      <c r="C14" s="27" t="s">
        <v>110</v>
      </c>
    </row>
    <row r="15" spans="1:3" ht="18" customHeight="1" x14ac:dyDescent="0.35">
      <c r="A15" s="66"/>
      <c r="B15" s="18" t="s">
        <v>109</v>
      </c>
      <c r="C15" s="27" t="s">
        <v>96</v>
      </c>
    </row>
    <row r="16" spans="1:3" ht="40" x14ac:dyDescent="0.35">
      <c r="A16" s="28" t="s">
        <v>30</v>
      </c>
      <c r="B16" s="18" t="s">
        <v>75</v>
      </c>
      <c r="C16" s="27" t="s">
        <v>95</v>
      </c>
    </row>
    <row r="17" spans="1:3" ht="18" customHeight="1" x14ac:dyDescent="0.35">
      <c r="A17" s="66" t="s">
        <v>31</v>
      </c>
      <c r="B17" s="18" t="s">
        <v>81</v>
      </c>
      <c r="C17" s="27" t="s">
        <v>108</v>
      </c>
    </row>
    <row r="18" spans="1:3" ht="18" customHeight="1" x14ac:dyDescent="0.35">
      <c r="A18" s="66"/>
      <c r="B18" s="18" t="s">
        <v>80</v>
      </c>
      <c r="C18" s="27">
        <v>1000</v>
      </c>
    </row>
    <row r="19" spans="1:3" ht="18" customHeight="1" x14ac:dyDescent="0.35">
      <c r="A19" s="66"/>
      <c r="B19" s="18" t="s">
        <v>48</v>
      </c>
      <c r="C19" s="27" t="s">
        <v>107</v>
      </c>
    </row>
    <row r="20" spans="1:3" ht="30" customHeight="1" x14ac:dyDescent="0.35">
      <c r="A20" s="28" t="s">
        <v>32</v>
      </c>
      <c r="B20" s="18" t="s">
        <v>47</v>
      </c>
      <c r="C20" s="44" t="s">
        <v>117</v>
      </c>
    </row>
    <row r="21" spans="1:3" x14ac:dyDescent="0.35">
      <c r="A21" s="28" t="s">
        <v>33</v>
      </c>
      <c r="B21" s="18" t="s">
        <v>46</v>
      </c>
      <c r="C21" s="27" t="s">
        <v>106</v>
      </c>
    </row>
    <row r="22" spans="1:3" ht="18" customHeight="1" x14ac:dyDescent="0.35">
      <c r="A22" s="28" t="s">
        <v>60</v>
      </c>
      <c r="B22" s="18" t="s">
        <v>59</v>
      </c>
      <c r="C22" s="44" t="s">
        <v>116</v>
      </c>
    </row>
    <row r="23" spans="1:3" ht="18" customHeight="1" x14ac:dyDescent="0.35">
      <c r="A23" s="66" t="s">
        <v>34</v>
      </c>
      <c r="B23" s="18" t="s">
        <v>45</v>
      </c>
      <c r="C23" s="24" t="s">
        <v>96</v>
      </c>
    </row>
    <row r="24" spans="1:3" ht="18" customHeight="1" x14ac:dyDescent="0.35">
      <c r="A24" s="66"/>
      <c r="B24" s="18" t="s">
        <v>44</v>
      </c>
      <c r="C24" s="24" t="s">
        <v>96</v>
      </c>
    </row>
    <row r="25" spans="1:3" ht="18" customHeight="1" x14ac:dyDescent="0.35">
      <c r="A25" s="66"/>
      <c r="B25" s="18" t="s">
        <v>43</v>
      </c>
      <c r="C25" s="24" t="s">
        <v>96</v>
      </c>
    </row>
    <row r="26" spans="1:3" ht="18" customHeight="1" x14ac:dyDescent="0.35">
      <c r="A26" s="66"/>
      <c r="B26" s="18" t="s">
        <v>42</v>
      </c>
      <c r="C26" s="24" t="s">
        <v>105</v>
      </c>
    </row>
    <row r="27" spans="1:3" ht="18" customHeight="1" x14ac:dyDescent="0.35">
      <c r="A27" s="66" t="s">
        <v>35</v>
      </c>
      <c r="B27" s="18" t="s">
        <v>41</v>
      </c>
      <c r="C27" s="27">
        <v>24</v>
      </c>
    </row>
    <row r="28" spans="1:3" ht="32.15" customHeight="1" x14ac:dyDescent="0.35">
      <c r="A28" s="66"/>
      <c r="B28" s="18" t="s">
        <v>74</v>
      </c>
      <c r="C28" s="27" t="s">
        <v>82</v>
      </c>
    </row>
    <row r="29" spans="1:3" ht="48" customHeight="1" x14ac:dyDescent="0.35">
      <c r="A29" s="28" t="s">
        <v>90</v>
      </c>
      <c r="B29" s="18"/>
      <c r="C29" s="27" t="s">
        <v>104</v>
      </c>
    </row>
    <row r="30" spans="1:3" ht="18" customHeight="1" x14ac:dyDescent="0.35">
      <c r="A30" s="26" t="s">
        <v>69</v>
      </c>
      <c r="B30" s="25" t="s">
        <v>68</v>
      </c>
      <c r="C30" s="24" t="s">
        <v>96</v>
      </c>
    </row>
    <row r="31" spans="1:3" ht="198" customHeight="1" x14ac:dyDescent="0.35">
      <c r="A31" s="23"/>
      <c r="B31" s="15" t="s">
        <v>73</v>
      </c>
      <c r="C31" s="22" t="s">
        <v>72</v>
      </c>
    </row>
    <row r="32" spans="1:3" ht="212.15" customHeight="1" thickBot="1" x14ac:dyDescent="0.4">
      <c r="A32" s="21"/>
      <c r="B32" s="20" t="s">
        <v>71</v>
      </c>
      <c r="C32" s="19" t="s">
        <v>118</v>
      </c>
    </row>
    <row r="33" spans="1:3" ht="29.15" customHeight="1" thickBot="1" x14ac:dyDescent="0.4">
      <c r="A33" s="61" t="s">
        <v>36</v>
      </c>
      <c r="B33" s="62"/>
      <c r="C33" s="63"/>
    </row>
  </sheetData>
  <mergeCells count="7">
    <mergeCell ref="A33:C33"/>
    <mergeCell ref="A8:A9"/>
    <mergeCell ref="A10:A11"/>
    <mergeCell ref="A23:A26"/>
    <mergeCell ref="A27:A28"/>
    <mergeCell ref="A13:A15"/>
    <mergeCell ref="A17:A19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2025-04-28T07:48:25Z</dcterms:modified>
</cp:coreProperties>
</file>