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kázky\2025\03_25_VZ_Koagulometry_vypujcka\FINAL\ZD_Dilci_dod_reag_a_mat_vc_vypujcky_2_ks_koagul\"/>
    </mc:Choice>
  </mc:AlternateContent>
  <xr:revisionPtr revIDLastSave="0" documentId="8_{59DE3700-74E3-4F52-B4DF-66A3ABA3FEC0}" xr6:coauthVersionLast="47" xr6:coauthVersionMax="47" xr10:uidLastSave="{00000000-0000-0000-0000-000000000000}"/>
  <bookViews>
    <workbookView xWindow="-120" yWindow="-120" windowWidth="29040" windowHeight="17790" xr2:uid="{AD3A64A8-A315-45BF-B4F3-8FEF1BF57F6B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List1!$A$1:$L$91</definedName>
  </definedNames>
  <calcPr calcId="181029"/>
</workbook>
</file>

<file path=xl/calcChain.xml><?xml version="1.0" encoding="utf-8"?>
<calcChain xmlns="http://schemas.openxmlformats.org/spreadsheetml/2006/main">
  <c r="J10" i="1" l="1"/>
  <c r="L10" i="1"/>
  <c r="N10" i="1"/>
  <c r="J11" i="1"/>
  <c r="L11" i="1"/>
  <c r="N11" i="1"/>
  <c r="J12" i="1"/>
  <c r="M12" i="1"/>
  <c r="J13" i="1"/>
  <c r="L13" i="1"/>
  <c r="N13" i="1"/>
  <c r="J14" i="1"/>
  <c r="L14" i="1"/>
  <c r="N14" i="1"/>
  <c r="J15" i="1"/>
  <c r="L15" i="1"/>
  <c r="N15" i="1"/>
  <c r="J16" i="1"/>
  <c r="J17" i="1"/>
  <c r="J18" i="1"/>
  <c r="M18" i="1"/>
  <c r="J19" i="1"/>
  <c r="J20" i="1"/>
  <c r="L20" i="1"/>
  <c r="N20" i="1"/>
  <c r="J21" i="1"/>
  <c r="J22" i="1"/>
  <c r="L22" i="1"/>
  <c r="N22" i="1"/>
  <c r="J23" i="1"/>
  <c r="J24" i="1"/>
  <c r="L24" i="1"/>
  <c r="N24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9" i="1"/>
  <c r="J31" i="1"/>
  <c r="M31" i="1"/>
  <c r="J32" i="1"/>
  <c r="M32" i="1"/>
  <c r="L32" i="1"/>
  <c r="J33" i="1"/>
  <c r="M33" i="1"/>
  <c r="J34" i="1"/>
  <c r="M34" i="1"/>
  <c r="J35" i="1"/>
  <c r="M35" i="1"/>
  <c r="J36" i="1"/>
  <c r="L36" i="1"/>
  <c r="N36" i="1"/>
  <c r="J37" i="1"/>
  <c r="L37" i="1"/>
  <c r="N37" i="1"/>
  <c r="J38" i="1"/>
  <c r="L38" i="1"/>
  <c r="N38" i="1"/>
  <c r="M38" i="1"/>
  <c r="J39" i="1"/>
  <c r="L39" i="1"/>
  <c r="N39" i="1"/>
  <c r="J40" i="1"/>
  <c r="L40" i="1"/>
  <c r="N40" i="1"/>
  <c r="J41" i="1"/>
  <c r="M41" i="1"/>
  <c r="J42" i="1"/>
  <c r="M42" i="1"/>
  <c r="L42" i="1"/>
  <c r="N42" i="1"/>
  <c r="J43" i="1"/>
  <c r="M43" i="1"/>
  <c r="J44" i="1"/>
  <c r="J45" i="1"/>
  <c r="M45" i="1"/>
  <c r="J46" i="1"/>
  <c r="M46" i="1"/>
  <c r="L46" i="1"/>
  <c r="N46" i="1"/>
  <c r="J47" i="1"/>
  <c r="M47" i="1"/>
  <c r="J48" i="1"/>
  <c r="J49" i="1"/>
  <c r="M49" i="1"/>
  <c r="M19" i="1"/>
  <c r="M20" i="1"/>
  <c r="M21" i="1"/>
  <c r="J30" i="1"/>
  <c r="M16" i="1"/>
  <c r="M17" i="1"/>
  <c r="L17" i="1"/>
  <c r="N17" i="1"/>
  <c r="L23" i="1"/>
  <c r="N23" i="1"/>
  <c r="J56" i="1"/>
  <c r="J57" i="1"/>
  <c r="L57" i="1"/>
  <c r="N57" i="1"/>
  <c r="M57" i="1"/>
  <c r="J58" i="1"/>
  <c r="L58" i="1"/>
  <c r="N58" i="1"/>
  <c r="J59" i="1"/>
  <c r="J60" i="1"/>
  <c r="J61" i="1"/>
  <c r="J62" i="1"/>
  <c r="L62" i="1"/>
  <c r="N62" i="1"/>
  <c r="M62" i="1"/>
  <c r="J63" i="1"/>
  <c r="J64" i="1"/>
  <c r="J65" i="1"/>
  <c r="L65" i="1"/>
  <c r="N65" i="1"/>
  <c r="J66" i="1"/>
  <c r="M66" i="1"/>
  <c r="J67" i="1"/>
  <c r="M67" i="1"/>
  <c r="L67" i="1"/>
  <c r="N67" i="1"/>
  <c r="J68" i="1"/>
  <c r="M68" i="1"/>
  <c r="J55" i="1"/>
  <c r="J9" i="1"/>
  <c r="L9" i="1"/>
  <c r="M9" i="1"/>
  <c r="M11" i="1"/>
  <c r="L31" i="1"/>
  <c r="N31" i="1"/>
  <c r="M40" i="1"/>
  <c r="L47" i="1"/>
  <c r="N47" i="1"/>
  <c r="M65" i="1"/>
  <c r="L21" i="1"/>
  <c r="N21" i="1"/>
  <c r="M24" i="1"/>
  <c r="L68" i="1"/>
  <c r="N68" i="1"/>
  <c r="L19" i="1"/>
  <c r="N19" i="1"/>
  <c r="M58" i="1"/>
  <c r="L33" i="1"/>
  <c r="N33" i="1"/>
  <c r="L45" i="1"/>
  <c r="N45" i="1"/>
  <c r="M39" i="1"/>
  <c r="L35" i="1"/>
  <c r="N35" i="1"/>
  <c r="L43" i="1"/>
  <c r="N43" i="1"/>
  <c r="L49" i="1"/>
  <c r="N49" i="1"/>
  <c r="L66" i="1"/>
  <c r="N66" i="1"/>
  <c r="L16" i="1"/>
  <c r="N16" i="1"/>
  <c r="N32" i="1"/>
  <c r="M23" i="1"/>
  <c r="L18" i="1"/>
  <c r="N18" i="1"/>
  <c r="M22" i="1"/>
  <c r="M14" i="1"/>
  <c r="L41" i="1"/>
  <c r="N41" i="1"/>
  <c r="M13" i="1"/>
  <c r="M15" i="1"/>
  <c r="M64" i="1"/>
  <c r="L64" i="1"/>
  <c r="N64" i="1"/>
  <c r="M61" i="1"/>
  <c r="L61" i="1"/>
  <c r="N61" i="1"/>
  <c r="L56" i="1"/>
  <c r="N56" i="1"/>
  <c r="M56" i="1"/>
  <c r="L48" i="1"/>
  <c r="N48" i="1"/>
  <c r="M48" i="1"/>
  <c r="N9" i="1"/>
  <c r="L63" i="1"/>
  <c r="N63" i="1"/>
  <c r="M63" i="1"/>
  <c r="M60" i="1"/>
  <c r="L60" i="1"/>
  <c r="N60" i="1"/>
  <c r="M55" i="1"/>
  <c r="L55" i="1"/>
  <c r="J69" i="1"/>
  <c r="M59" i="1"/>
  <c r="L59" i="1"/>
  <c r="N59" i="1"/>
  <c r="L30" i="1"/>
  <c r="M30" i="1"/>
  <c r="J50" i="1"/>
  <c r="L44" i="1"/>
  <c r="N44" i="1"/>
  <c r="M44" i="1"/>
  <c r="L12" i="1"/>
  <c r="N12" i="1"/>
  <c r="M36" i="1"/>
  <c r="M37" i="1"/>
  <c r="J25" i="1"/>
  <c r="J72" i="1"/>
  <c r="M72" i="1"/>
  <c r="M10" i="1"/>
  <c r="M25" i="1"/>
  <c r="L34" i="1"/>
  <c r="N34" i="1"/>
  <c r="N30" i="1"/>
  <c r="N50" i="1"/>
  <c r="L50" i="1"/>
  <c r="L69" i="1"/>
  <c r="N55" i="1"/>
  <c r="N69" i="1"/>
  <c r="M69" i="1"/>
  <c r="N25" i="1"/>
  <c r="M50" i="1"/>
  <c r="L25" i="1"/>
  <c r="L72" i="1"/>
  <c r="N72" i="1"/>
</calcChain>
</file>

<file path=xl/sharedStrings.xml><?xml version="1.0" encoding="utf-8"?>
<sst xmlns="http://schemas.openxmlformats.org/spreadsheetml/2006/main" count="89" uniqueCount="57">
  <si>
    <t>Počet vyšetření z balení</t>
  </si>
  <si>
    <t>Cena/balení bez DPH (Kč)</t>
  </si>
  <si>
    <t xml:space="preserve"> </t>
  </si>
  <si>
    <t>Cena/1 rok
bez DPH (Kč)</t>
  </si>
  <si>
    <t>Cena/1 rok
vč. DPH (Kč)</t>
  </si>
  <si>
    <t>Potřebné množství balení/1 rok  (ks)</t>
  </si>
  <si>
    <t>Sazba DPH %</t>
  </si>
  <si>
    <t>vypočet probíhá automaticky na základě zadaných údajů v jiných sloupcích</t>
  </si>
  <si>
    <t>Pokyny pro vyplnění tabulky:</t>
  </si>
  <si>
    <t>doplní účastník (dodavatel)</t>
  </si>
  <si>
    <t>xxx</t>
  </si>
  <si>
    <t xml:space="preserve">Mezisoučet </t>
  </si>
  <si>
    <t>Mezisoučet</t>
  </si>
  <si>
    <t>CELKEM (součty z tabulek č. 1, 2 a č. 3)</t>
  </si>
  <si>
    <t xml:space="preserve">    </t>
  </si>
  <si>
    <t xml:space="preserve"> kontrolních a kalibračních materiálů, provozních roztoků (promývací, čistící roztoky, diluenty a jiné provozní kapaliny) a dalších spotřebních </t>
  </si>
  <si>
    <t>Stabilita on board (hodiny)</t>
  </si>
  <si>
    <t>Reagencie, které nebudou v této cenové kalkulaci uvedeny a přitom budou pro dané vyšetření potřebné, bude uchazeč dodávat bezplatně na své náklady.</t>
  </si>
  <si>
    <t>Cena/4 roky
vč. DPH (Kč)</t>
  </si>
  <si>
    <t>Cena/4 roky
bez DPH (Kč)</t>
  </si>
  <si>
    <t>Cena4 roky
vč. DPH (Kč)</t>
  </si>
  <si>
    <t>Veřejná zakázka: Dílčí dodávky reagencií, kontrolních a kalibračních materiálů a provozního spotřebního materiálu včetně výpůjčky 2 ks koagulometrů</t>
  </si>
  <si>
    <t>Název vyšetření</t>
  </si>
  <si>
    <t>Předpokládaný počet vyšetření laboratoří za 1 rok</t>
  </si>
  <si>
    <t>PT</t>
  </si>
  <si>
    <t xml:space="preserve">APTT </t>
  </si>
  <si>
    <t>FIB (dle Clausse)</t>
  </si>
  <si>
    <t>TT</t>
  </si>
  <si>
    <t>AT (chromogenní)</t>
  </si>
  <si>
    <t>DD (FEU)-LIA</t>
  </si>
  <si>
    <t>PC (chromogenní)</t>
  </si>
  <si>
    <t>PS (koagulační)</t>
  </si>
  <si>
    <t>FVIII (koagulační)</t>
  </si>
  <si>
    <t>ProC Global (normalizovaný poměr)</t>
  </si>
  <si>
    <t>Název reagencie</t>
  </si>
  <si>
    <t>Heparin (LMWH) (a-Xa) (chromogenní)</t>
  </si>
  <si>
    <t>Agregace PLT- ADP</t>
  </si>
  <si>
    <t>Agregace PLT - Kolagen</t>
  </si>
  <si>
    <t>Agregace PLT - Epinefrin</t>
  </si>
  <si>
    <t xml:space="preserve">Agregace PLT - Ristocetin </t>
  </si>
  <si>
    <t xml:space="preserve">Agregace PLT - Kyselina arachidonová </t>
  </si>
  <si>
    <t>1. Reagencie</t>
  </si>
  <si>
    <t>2. Kalibrační a kontrolní materiály</t>
  </si>
  <si>
    <t>Název materiálu</t>
  </si>
  <si>
    <r>
      <t>3. Provozní spotřební materiál (CaCl</t>
    </r>
    <r>
      <rPr>
        <b/>
        <vertAlign val="subscript"/>
        <sz val="11"/>
        <rFont val="Arial"/>
        <family val="2"/>
        <charset val="238"/>
      </rPr>
      <t>2</t>
    </r>
    <r>
      <rPr>
        <b/>
        <sz val="11"/>
        <rFont val="Arial"/>
        <family val="2"/>
        <charset val="238"/>
      </rPr>
      <t>, promývací, čistící roztoky, diluenty, další roztoky potřebné pro vyšetření, kyvety, míchadla aj.)</t>
    </r>
  </si>
  <si>
    <t>Počet vyšetření z balení/velikost balení</t>
  </si>
  <si>
    <r>
      <t xml:space="preserve">  materiálů (kyvety, míchadla,…)</t>
    </r>
    <r>
      <rPr>
        <sz val="10"/>
        <color indexed="8"/>
        <rFont val="Arial"/>
        <family val="2"/>
        <charset val="238"/>
      </rPr>
      <t xml:space="preserve">. </t>
    </r>
  </si>
  <si>
    <t>V rámci počtu balení je nutné zohlednit on board stabilitu!</t>
  </si>
  <si>
    <t>*pokud je relevantní</t>
  </si>
  <si>
    <t>*Stabilita on board (hodiny)</t>
  </si>
  <si>
    <r>
      <t xml:space="preserve">Uveďte </t>
    </r>
    <r>
      <rPr>
        <b/>
        <sz val="10"/>
        <color indexed="8"/>
        <rFont val="Arial"/>
        <family val="2"/>
        <charset val="238"/>
      </rPr>
      <t>veškeré</t>
    </r>
    <r>
      <rPr>
        <sz val="10"/>
        <color indexed="8"/>
        <rFont val="Arial"/>
        <family val="2"/>
        <charset val="238"/>
      </rPr>
      <t xml:space="preserve"> položky, které je nutné dodávat kupujícímu pro požadované spektrum vyšetření, a to včetně reagencií, </t>
    </r>
  </si>
  <si>
    <t>Příloha č. 1 ZD/Příloha č. 1 kupní smlouvy</t>
  </si>
  <si>
    <t>Počet vyšetření (ks) použitých na kontroly za 1 rok</t>
  </si>
  <si>
    <t>Počet vyšetření včetně kontrol</t>
  </si>
  <si>
    <t>předpokládané počty vzorků - tato vyšetření budou po zadání veřejné zakázky prováděna na novém koagulometru!!!</t>
  </si>
  <si>
    <r>
      <t xml:space="preserve">Kalibrační materiály počítat pro předpokládaný počet kalibrací resp. stanovení kalibračního faktoru za rok, dle reálného nastavení kalibrace pro dané vyšetření (tzn. dle reálného počtu měřících bodů, dle měření v duplikátu, apod.).  </t>
    </r>
    <r>
      <rPr>
        <b/>
        <i/>
        <sz val="10"/>
        <rFont val="Arial"/>
        <family val="2"/>
        <charset val="238"/>
      </rPr>
      <t>Příklad výpočtu: 2 bodová kalibrace v duplikátu = 2x2 vyšetření na jednu kalibraci x 12/rok = 48 vyšetření na kalibraci za rok</t>
    </r>
    <r>
      <rPr>
        <b/>
        <sz val="10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"/>
        <family val="2"/>
        <charset val="238"/>
      </rPr>
      <t xml:space="preserve"> Výše uvedené (mimo PCG, FVIII, PS, PC) je</t>
    </r>
    <r>
      <rPr>
        <b/>
        <sz val="10"/>
        <rFont val="Arial"/>
        <family val="2"/>
        <charset val="238"/>
      </rPr>
      <t xml:space="preserve"> </t>
    </r>
    <r>
      <rPr>
        <b/>
        <u/>
        <sz val="10"/>
        <rFont val="Arial"/>
        <family val="2"/>
        <charset val="238"/>
      </rPr>
      <t>třeba počítat dvakrát - na oba koagulometry.</t>
    </r>
  </si>
  <si>
    <t>Cenová nabídka a položkový ceník reagencií, kontrolních a kalibračních materiálů a provozního spotřebního materiálu; podklady pro hodnocení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</si>
</sst>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41" formatCode="_-* #,##0_-;\-* #,##0_-;_-* &quot;-&quot;_-;_-@_-"/>
    <numFmt numFmtId="172" formatCode="_([$€-2]* #,##0.00_);_([$€-2]* \(#,##0.00\);_([$€-2]* &quot;-&quot;??_)"/>
    <numFmt numFmtId="173" formatCode="_(* #,##0.0_);_(* \(#,##0.00\);_(* &quot;-&quot;??_);_(@_)"/>
    <numFmt numFmtId="174" formatCode="General_)"/>
    <numFmt numFmtId="175" formatCode="0.000"/>
    <numFmt numFmtId="176" formatCode="&quot;fl&quot;#,##0_);\(&quot;fl&quot;#,##0\)"/>
    <numFmt numFmtId="177" formatCode="&quot;fl&quot;#,##0_);[Red]\(&quot;fl&quot;#,##0\)"/>
    <numFmt numFmtId="178" formatCode="&quot;fl&quot;#,##0.00_);\(&quot;fl&quot;#,##0.00\)"/>
    <numFmt numFmtId="179" formatCode="_-* #,##0.00\ _D_M_-;\-* #,##0.00\ _D_M_-;_-* &quot;-&quot;??\ _D_M_-;_-@_-"/>
    <numFmt numFmtId="180" formatCode="_(* #,##0.0_%_);_(* \(#,##0.0_%\);_(* &quot; - &quot;_%_);_(@_)"/>
    <numFmt numFmtId="181" formatCode="_(* #,##0.0%_);_(* \(#,##0.0%\);_(* &quot; - &quot;\%_);_(@_)"/>
    <numFmt numFmtId="182" formatCode="_(* #,##0_);_(* \(#,##0\);_(* &quot; - &quot;_);_(@_)"/>
    <numFmt numFmtId="183" formatCode="_(* #,##0.0_);_(* \(#,##0.0\);_(* &quot; - &quot;_);_(@_)"/>
    <numFmt numFmtId="184" formatCode="_(* #,##0.00_);_(* \(#,##0.00\);_(* &quot; - &quot;_);_(@_)"/>
    <numFmt numFmtId="185" formatCode="_(* #,##0.000_);_(* \(#,##0.000\);_(* &quot; - &quot;_);_(@_)"/>
    <numFmt numFmtId="186" formatCode="#,##0;\(#,##0\);&quot;-&quot;"/>
    <numFmt numFmtId="187" formatCode="0.00_)"/>
    <numFmt numFmtId="188" formatCode="0.0%_);\(0.0%\)"/>
    <numFmt numFmtId="189" formatCode="\60\4\7\:"/>
    <numFmt numFmtId="190" formatCode="&quot;fl&quot;#,##0.00_);[Red]\(&quot;fl&quot;#,##0.00\)"/>
    <numFmt numFmtId="191" formatCode="_(&quot;fl&quot;* #,##0_);_(&quot;fl&quot;* \(#,##0\);_(&quot;fl&quot;* &quot;-&quot;_);_(@_)"/>
    <numFmt numFmtId="192" formatCode="_-&quot;DM&quot;* #,##0_-;\-&quot;DM&quot;* #,##0_-;_-&quot;DM&quot;* &quot;-&quot;_-;_-@_-"/>
    <numFmt numFmtId="193" formatCode="_-* #,##0.00\ &quot;DM&quot;_-;\-* #,##0.00\ &quot;DM&quot;_-;_-* &quot;-&quot;??\ &quot;DM&quot;_-;_-@_-"/>
    <numFmt numFmtId="199" formatCode="#,##0.00\ &quot;Kč&quot;"/>
    <numFmt numFmtId="201" formatCode="#,##0.00\ _K_č"/>
    <numFmt numFmtId="203" formatCode="_(&quot;Kč&quot;* #,##0.00_);_(&quot;Kč&quot;* \(#,##0.00\);_(&quot;Kč&quot;* &quot;-&quot;??_);_(@_)"/>
    <numFmt numFmtId="204" formatCode="_-&quot;€&quot;\ * #,##0.00_-;_-&quot;€&quot;\ * #,##0.00\-;_-&quot;€&quot;\ * &quot;-&quot;??_-;_-@_-"/>
  </numFmts>
  <fonts count="92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i/>
      <sz val="12"/>
      <name val="Times New Roman"/>
      <family val="1"/>
    </font>
    <font>
      <sz val="9"/>
      <name val="Times New Roman"/>
      <family val="1"/>
    </font>
    <font>
      <sz val="8"/>
      <color indexed="39"/>
      <name val="Arial"/>
      <family val="2"/>
    </font>
    <font>
      <sz val="7"/>
      <name val="Arial"/>
      <family val="2"/>
    </font>
    <font>
      <sz val="7"/>
      <color indexed="12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38"/>
    </font>
    <font>
      <i/>
      <sz val="8"/>
      <name val="Times New Roman"/>
      <family val="1"/>
    </font>
    <font>
      <b/>
      <u val="singleAccounting"/>
      <sz val="9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i/>
      <sz val="9.5"/>
      <name val="Times New Roman"/>
      <family val="1"/>
    </font>
    <font>
      <b/>
      <sz val="16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i/>
      <sz val="16"/>
      <name val="Helv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10"/>
      <name val="Trebuchet MS"/>
      <family val="2"/>
    </font>
    <font>
      <sz val="10"/>
      <name val="Arial"/>
      <family val="2"/>
    </font>
    <font>
      <sz val="8"/>
      <name val="Arial"/>
      <family val="2"/>
    </font>
    <font>
      <i/>
      <sz val="10"/>
      <name val="Times New Roman"/>
      <family val="1"/>
    </font>
    <font>
      <b/>
      <sz val="7"/>
      <color indexed="12"/>
      <name val="Arial"/>
      <family val="2"/>
      <charset val="23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2"/>
      <name val="Arial"/>
      <family val="1"/>
      <charset val="128"/>
    </font>
    <font>
      <sz val="11"/>
      <name val="Arial"/>
      <family val="2"/>
      <charset val="23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</font>
    <font>
      <b/>
      <u/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i/>
      <u/>
      <sz val="11"/>
      <name val="Calibri"/>
      <family val="2"/>
      <charset val="238"/>
    </font>
    <font>
      <i/>
      <sz val="11"/>
      <name val="Calibri"/>
      <family val="2"/>
      <charset val="238"/>
    </font>
    <font>
      <sz val="11"/>
      <name val="Arial"/>
      <family val="2"/>
    </font>
    <font>
      <b/>
      <vertAlign val="subscript"/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u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sz val="11"/>
      <color theme="0"/>
      <name val="Calibri"/>
      <family val="2"/>
      <scheme val="minor"/>
    </font>
    <font>
      <b/>
      <sz val="10"/>
      <color rgb="FF3F3F3F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1"/>
      <color theme="1"/>
      <name val="Calibri"/>
      <family val="2"/>
      <charset val="238"/>
      <scheme val="minor"/>
    </font>
    <font>
      <sz val="10"/>
      <color rgb="FF3F3F76"/>
      <name val="Arial"/>
      <family val="2"/>
    </font>
    <font>
      <b/>
      <sz val="10"/>
      <color theme="1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color rgb="FFFF0000"/>
      <name val="Arial"/>
      <family val="2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u/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6"/>
      <color rgb="FFFF0000"/>
      <name val="Calibri"/>
      <family val="2"/>
      <charset val="238"/>
      <scheme val="minor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48">
    <xf numFmtId="0" fontId="0" fillId="0" borderId="0"/>
    <xf numFmtId="172" fontId="1" fillId="0" borderId="0" applyNumberFormat="0" applyFont="0" applyFill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27" borderId="0" applyNumberFormat="0" applyBorder="0" applyAlignment="0" applyProtection="0"/>
    <xf numFmtId="0" fontId="60" fillId="27" borderId="0" applyNumberFormat="0" applyBorder="0" applyAlignment="0" applyProtection="0"/>
    <xf numFmtId="0" fontId="60" fillId="27" borderId="0" applyNumberFormat="0" applyBorder="0" applyAlignment="0" applyProtection="0"/>
    <xf numFmtId="0" fontId="60" fillId="27" borderId="0" applyNumberFormat="0" applyBorder="0" applyAlignment="0" applyProtection="0"/>
    <xf numFmtId="0" fontId="60" fillId="27" borderId="0" applyNumberFormat="0" applyBorder="0" applyAlignment="0" applyProtection="0"/>
    <xf numFmtId="0" fontId="60" fillId="27" borderId="0" applyNumberFormat="0" applyBorder="0" applyAlignment="0" applyProtection="0"/>
    <xf numFmtId="0" fontId="60" fillId="27" borderId="0" applyNumberFormat="0" applyBorder="0" applyAlignment="0" applyProtection="0"/>
    <xf numFmtId="0" fontId="60" fillId="27" borderId="0" applyNumberFormat="0" applyBorder="0" applyAlignment="0" applyProtection="0"/>
    <xf numFmtId="0" fontId="60" fillId="27" borderId="0" applyNumberFormat="0" applyBorder="0" applyAlignment="0" applyProtection="0"/>
    <xf numFmtId="0" fontId="60" fillId="27" borderId="0" applyNumberFormat="0" applyBorder="0" applyAlignment="0" applyProtection="0"/>
    <xf numFmtId="0" fontId="60" fillId="27" borderId="0" applyNumberFormat="0" applyBorder="0" applyAlignment="0" applyProtection="0"/>
    <xf numFmtId="0" fontId="60" fillId="27" borderId="0" applyNumberFormat="0" applyBorder="0" applyAlignment="0" applyProtection="0"/>
    <xf numFmtId="0" fontId="61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1" borderId="0" applyNumberFormat="0" applyBorder="0" applyAlignment="0" applyProtection="0"/>
    <xf numFmtId="0" fontId="60" fillId="31" borderId="0" applyNumberFormat="0" applyBorder="0" applyAlignment="0" applyProtection="0"/>
    <xf numFmtId="0" fontId="60" fillId="31" borderId="0" applyNumberFormat="0" applyBorder="0" applyAlignment="0" applyProtection="0"/>
    <xf numFmtId="0" fontId="60" fillId="31" borderId="0" applyNumberFormat="0" applyBorder="0" applyAlignment="0" applyProtection="0"/>
    <xf numFmtId="0" fontId="60" fillId="31" borderId="0" applyNumberFormat="0" applyBorder="0" applyAlignment="0" applyProtection="0"/>
    <xf numFmtId="0" fontId="60" fillId="31" borderId="0" applyNumberFormat="0" applyBorder="0" applyAlignment="0" applyProtection="0"/>
    <xf numFmtId="0" fontId="60" fillId="31" borderId="0" applyNumberFormat="0" applyBorder="0" applyAlignment="0" applyProtection="0"/>
    <xf numFmtId="0" fontId="60" fillId="31" borderId="0" applyNumberFormat="0" applyBorder="0" applyAlignment="0" applyProtection="0"/>
    <xf numFmtId="0" fontId="60" fillId="31" borderId="0" applyNumberFormat="0" applyBorder="0" applyAlignment="0" applyProtection="0"/>
    <xf numFmtId="0" fontId="60" fillId="31" borderId="0" applyNumberFormat="0" applyBorder="0" applyAlignment="0" applyProtection="0"/>
    <xf numFmtId="0" fontId="60" fillId="31" borderId="0" applyNumberFormat="0" applyBorder="0" applyAlignment="0" applyProtection="0"/>
    <xf numFmtId="0" fontId="60" fillId="31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27" borderId="0" applyNumberFormat="0" applyBorder="0" applyAlignment="0" applyProtection="0"/>
    <xf numFmtId="0" fontId="60" fillId="27" borderId="0" applyNumberFormat="0" applyBorder="0" applyAlignment="0" applyProtection="0"/>
    <xf numFmtId="0" fontId="60" fillId="27" borderId="0" applyNumberFormat="0" applyBorder="0" applyAlignment="0" applyProtection="0"/>
    <xf numFmtId="0" fontId="60" fillId="27" borderId="0" applyNumberFormat="0" applyBorder="0" applyAlignment="0" applyProtection="0"/>
    <xf numFmtId="0" fontId="60" fillId="27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1" fillId="28" borderId="0" applyNumberFormat="0" applyBorder="0" applyAlignment="0" applyProtection="0"/>
    <xf numFmtId="0" fontId="61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0" fontId="60" fillId="29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0" borderId="0" applyNumberFormat="0" applyBorder="0" applyAlignment="0" applyProtection="0"/>
    <xf numFmtId="0" fontId="60" fillId="31" borderId="0" applyNumberFormat="0" applyBorder="0" applyAlignment="0" applyProtection="0"/>
    <xf numFmtId="0" fontId="60" fillId="31" borderId="0" applyNumberFormat="0" applyBorder="0" applyAlignment="0" applyProtection="0"/>
    <xf numFmtId="0" fontId="60" fillId="31" borderId="0" applyNumberFormat="0" applyBorder="0" applyAlignment="0" applyProtection="0"/>
    <xf numFmtId="0" fontId="60" fillId="31" borderId="0" applyNumberFormat="0" applyBorder="0" applyAlignment="0" applyProtection="0"/>
    <xf numFmtId="0" fontId="60" fillId="31" borderId="0" applyNumberFormat="0" applyBorder="0" applyAlignment="0" applyProtection="0"/>
    <xf numFmtId="172" fontId="2" fillId="2" borderId="0" applyNumberFormat="0" applyBorder="0" applyAlignment="0" applyProtection="0">
      <alignment vertical="center"/>
    </xf>
    <xf numFmtId="172" fontId="2" fillId="3" borderId="0" applyNumberFormat="0" applyBorder="0" applyAlignment="0" applyProtection="0">
      <alignment vertical="center"/>
    </xf>
    <xf numFmtId="172" fontId="2" fillId="4" borderId="0" applyNumberFormat="0" applyBorder="0" applyAlignment="0" applyProtection="0">
      <alignment vertical="center"/>
    </xf>
    <xf numFmtId="172" fontId="2" fillId="5" borderId="0" applyNumberFormat="0" applyBorder="0" applyAlignment="0" applyProtection="0">
      <alignment vertical="center"/>
    </xf>
    <xf numFmtId="172" fontId="2" fillId="6" borderId="0" applyNumberFormat="0" applyBorder="0" applyAlignment="0" applyProtection="0">
      <alignment vertical="center"/>
    </xf>
    <xf numFmtId="172" fontId="2" fillId="7" borderId="0" applyNumberFormat="0" applyBorder="0" applyAlignment="0" applyProtection="0">
      <alignment vertical="center"/>
    </xf>
    <xf numFmtId="0" fontId="60" fillId="32" borderId="0" applyNumberFormat="0" applyBorder="0" applyAlignment="0" applyProtection="0"/>
    <xf numFmtId="0" fontId="60" fillId="32" borderId="0" applyNumberFormat="0" applyBorder="0" applyAlignment="0" applyProtection="0"/>
    <xf numFmtId="0" fontId="60" fillId="32" borderId="0" applyNumberFormat="0" applyBorder="0" applyAlignment="0" applyProtection="0"/>
    <xf numFmtId="0" fontId="60" fillId="32" borderId="0" applyNumberFormat="0" applyBorder="0" applyAlignment="0" applyProtection="0"/>
    <xf numFmtId="0" fontId="60" fillId="32" borderId="0" applyNumberFormat="0" applyBorder="0" applyAlignment="0" applyProtection="0"/>
    <xf numFmtId="0" fontId="60" fillId="32" borderId="0" applyNumberFormat="0" applyBorder="0" applyAlignment="0" applyProtection="0"/>
    <xf numFmtId="0" fontId="60" fillId="32" borderId="0" applyNumberFormat="0" applyBorder="0" applyAlignment="0" applyProtection="0"/>
    <xf numFmtId="0" fontId="60" fillId="32" borderId="0" applyNumberFormat="0" applyBorder="0" applyAlignment="0" applyProtection="0"/>
    <xf numFmtId="0" fontId="60" fillId="32" borderId="0" applyNumberFormat="0" applyBorder="0" applyAlignment="0" applyProtection="0"/>
    <xf numFmtId="0" fontId="60" fillId="32" borderId="0" applyNumberFormat="0" applyBorder="0" applyAlignment="0" applyProtection="0"/>
    <xf numFmtId="0" fontId="60" fillId="32" borderId="0" applyNumberFormat="0" applyBorder="0" applyAlignment="0" applyProtection="0"/>
    <xf numFmtId="0" fontId="60" fillId="32" borderId="0" applyNumberFormat="0" applyBorder="0" applyAlignment="0" applyProtection="0"/>
    <xf numFmtId="0" fontId="60" fillId="33" borderId="0" applyNumberFormat="0" applyBorder="0" applyAlignment="0" applyProtection="0"/>
    <xf numFmtId="0" fontId="60" fillId="33" borderId="0" applyNumberFormat="0" applyBorder="0" applyAlignment="0" applyProtection="0"/>
    <xf numFmtId="0" fontId="60" fillId="33" borderId="0" applyNumberFormat="0" applyBorder="0" applyAlignment="0" applyProtection="0"/>
    <xf numFmtId="0" fontId="60" fillId="33" borderId="0" applyNumberFormat="0" applyBorder="0" applyAlignment="0" applyProtection="0"/>
    <xf numFmtId="0" fontId="60" fillId="33" borderId="0" applyNumberFormat="0" applyBorder="0" applyAlignment="0" applyProtection="0"/>
    <xf numFmtId="0" fontId="60" fillId="33" borderId="0" applyNumberFormat="0" applyBorder="0" applyAlignment="0" applyProtection="0"/>
    <xf numFmtId="0" fontId="60" fillId="33" borderId="0" applyNumberFormat="0" applyBorder="0" applyAlignment="0" applyProtection="0"/>
    <xf numFmtId="0" fontId="60" fillId="33" borderId="0" applyNumberFormat="0" applyBorder="0" applyAlignment="0" applyProtection="0"/>
    <xf numFmtId="0" fontId="60" fillId="33" borderId="0" applyNumberFormat="0" applyBorder="0" applyAlignment="0" applyProtection="0"/>
    <xf numFmtId="0" fontId="60" fillId="33" borderId="0" applyNumberFormat="0" applyBorder="0" applyAlignment="0" applyProtection="0"/>
    <xf numFmtId="0" fontId="60" fillId="33" borderId="0" applyNumberFormat="0" applyBorder="0" applyAlignment="0" applyProtection="0"/>
    <xf numFmtId="0" fontId="60" fillId="33" borderId="0" applyNumberFormat="0" applyBorder="0" applyAlignment="0" applyProtection="0"/>
    <xf numFmtId="0" fontId="60" fillId="34" borderId="0" applyNumberFormat="0" applyBorder="0" applyAlignment="0" applyProtection="0"/>
    <xf numFmtId="0" fontId="60" fillId="34" borderId="0" applyNumberFormat="0" applyBorder="0" applyAlignment="0" applyProtection="0"/>
    <xf numFmtId="0" fontId="60" fillId="34" borderId="0" applyNumberFormat="0" applyBorder="0" applyAlignment="0" applyProtection="0"/>
    <xf numFmtId="0" fontId="60" fillId="34" borderId="0" applyNumberFormat="0" applyBorder="0" applyAlignment="0" applyProtection="0"/>
    <xf numFmtId="0" fontId="60" fillId="34" borderId="0" applyNumberFormat="0" applyBorder="0" applyAlignment="0" applyProtection="0"/>
    <xf numFmtId="0" fontId="60" fillId="34" borderId="0" applyNumberFormat="0" applyBorder="0" applyAlignment="0" applyProtection="0"/>
    <xf numFmtId="0" fontId="60" fillId="34" borderId="0" applyNumberFormat="0" applyBorder="0" applyAlignment="0" applyProtection="0"/>
    <xf numFmtId="0" fontId="60" fillId="34" borderId="0" applyNumberFormat="0" applyBorder="0" applyAlignment="0" applyProtection="0"/>
    <xf numFmtId="0" fontId="60" fillId="34" borderId="0" applyNumberFormat="0" applyBorder="0" applyAlignment="0" applyProtection="0"/>
    <xf numFmtId="0" fontId="60" fillId="34" borderId="0" applyNumberFormat="0" applyBorder="0" applyAlignment="0" applyProtection="0"/>
    <xf numFmtId="0" fontId="60" fillId="34" borderId="0" applyNumberFormat="0" applyBorder="0" applyAlignment="0" applyProtection="0"/>
    <xf numFmtId="0" fontId="60" fillId="34" borderId="0" applyNumberFormat="0" applyBorder="0" applyAlignment="0" applyProtection="0"/>
    <xf numFmtId="0" fontId="60" fillId="35" borderId="0" applyNumberFormat="0" applyBorder="0" applyAlignment="0" applyProtection="0"/>
    <xf numFmtId="0" fontId="60" fillId="35" borderId="0" applyNumberFormat="0" applyBorder="0" applyAlignment="0" applyProtection="0"/>
    <xf numFmtId="0" fontId="60" fillId="35" borderId="0" applyNumberFormat="0" applyBorder="0" applyAlignment="0" applyProtection="0"/>
    <xf numFmtId="0" fontId="60" fillId="35" borderId="0" applyNumberFormat="0" applyBorder="0" applyAlignment="0" applyProtection="0"/>
    <xf numFmtId="0" fontId="60" fillId="35" borderId="0" applyNumberFormat="0" applyBorder="0" applyAlignment="0" applyProtection="0"/>
    <xf numFmtId="0" fontId="60" fillId="35" borderId="0" applyNumberFormat="0" applyBorder="0" applyAlignment="0" applyProtection="0"/>
    <xf numFmtId="0" fontId="60" fillId="35" borderId="0" applyNumberFormat="0" applyBorder="0" applyAlignment="0" applyProtection="0"/>
    <xf numFmtId="0" fontId="60" fillId="35" borderId="0" applyNumberFormat="0" applyBorder="0" applyAlignment="0" applyProtection="0"/>
    <xf numFmtId="0" fontId="60" fillId="35" borderId="0" applyNumberFormat="0" applyBorder="0" applyAlignment="0" applyProtection="0"/>
    <xf numFmtId="0" fontId="60" fillId="35" borderId="0" applyNumberFormat="0" applyBorder="0" applyAlignment="0" applyProtection="0"/>
    <xf numFmtId="0" fontId="60" fillId="35" borderId="0" applyNumberFormat="0" applyBorder="0" applyAlignment="0" applyProtection="0"/>
    <xf numFmtId="0" fontId="60" fillId="35" borderId="0" applyNumberFormat="0" applyBorder="0" applyAlignment="0" applyProtection="0"/>
    <xf numFmtId="0" fontId="60" fillId="36" borderId="0" applyNumberFormat="0" applyBorder="0" applyAlignment="0" applyProtection="0"/>
    <xf numFmtId="0" fontId="60" fillId="36" borderId="0" applyNumberFormat="0" applyBorder="0" applyAlignment="0" applyProtection="0"/>
    <xf numFmtId="0" fontId="60" fillId="36" borderId="0" applyNumberFormat="0" applyBorder="0" applyAlignment="0" applyProtection="0"/>
    <xf numFmtId="0" fontId="60" fillId="36" borderId="0" applyNumberFormat="0" applyBorder="0" applyAlignment="0" applyProtection="0"/>
    <xf numFmtId="0" fontId="60" fillId="36" borderId="0" applyNumberFormat="0" applyBorder="0" applyAlignment="0" applyProtection="0"/>
    <xf numFmtId="0" fontId="60" fillId="36" borderId="0" applyNumberFormat="0" applyBorder="0" applyAlignment="0" applyProtection="0"/>
    <xf numFmtId="0" fontId="60" fillId="36" borderId="0" applyNumberFormat="0" applyBorder="0" applyAlignment="0" applyProtection="0"/>
    <xf numFmtId="0" fontId="60" fillId="36" borderId="0" applyNumberFormat="0" applyBorder="0" applyAlignment="0" applyProtection="0"/>
    <xf numFmtId="0" fontId="60" fillId="36" borderId="0" applyNumberFormat="0" applyBorder="0" applyAlignment="0" applyProtection="0"/>
    <xf numFmtId="0" fontId="60" fillId="36" borderId="0" applyNumberFormat="0" applyBorder="0" applyAlignment="0" applyProtection="0"/>
    <xf numFmtId="0" fontId="60" fillId="36" borderId="0" applyNumberFormat="0" applyBorder="0" applyAlignment="0" applyProtection="0"/>
    <xf numFmtId="0" fontId="60" fillId="36" borderId="0" applyNumberFormat="0" applyBorder="0" applyAlignment="0" applyProtection="0"/>
    <xf numFmtId="0" fontId="60" fillId="37" borderId="0" applyNumberFormat="0" applyBorder="0" applyAlignment="0" applyProtection="0"/>
    <xf numFmtId="0" fontId="60" fillId="37" borderId="0" applyNumberFormat="0" applyBorder="0" applyAlignment="0" applyProtection="0"/>
    <xf numFmtId="0" fontId="60" fillId="37" borderId="0" applyNumberFormat="0" applyBorder="0" applyAlignment="0" applyProtection="0"/>
    <xf numFmtId="0" fontId="60" fillId="37" borderId="0" applyNumberFormat="0" applyBorder="0" applyAlignment="0" applyProtection="0"/>
    <xf numFmtId="0" fontId="60" fillId="37" borderId="0" applyNumberFormat="0" applyBorder="0" applyAlignment="0" applyProtection="0"/>
    <xf numFmtId="0" fontId="60" fillId="37" borderId="0" applyNumberFormat="0" applyBorder="0" applyAlignment="0" applyProtection="0"/>
    <xf numFmtId="0" fontId="60" fillId="37" borderId="0" applyNumberFormat="0" applyBorder="0" applyAlignment="0" applyProtection="0"/>
    <xf numFmtId="0" fontId="60" fillId="37" borderId="0" applyNumberFormat="0" applyBorder="0" applyAlignment="0" applyProtection="0"/>
    <xf numFmtId="0" fontId="60" fillId="37" borderId="0" applyNumberFormat="0" applyBorder="0" applyAlignment="0" applyProtection="0"/>
    <xf numFmtId="0" fontId="60" fillId="37" borderId="0" applyNumberFormat="0" applyBorder="0" applyAlignment="0" applyProtection="0"/>
    <xf numFmtId="0" fontId="60" fillId="37" borderId="0" applyNumberFormat="0" applyBorder="0" applyAlignment="0" applyProtection="0"/>
    <xf numFmtId="0" fontId="60" fillId="37" borderId="0" applyNumberFormat="0" applyBorder="0" applyAlignment="0" applyProtection="0"/>
    <xf numFmtId="0" fontId="60" fillId="32" borderId="0" applyNumberFormat="0" applyBorder="0" applyAlignment="0" applyProtection="0"/>
    <xf numFmtId="0" fontId="60" fillId="32" borderId="0" applyNumberFormat="0" applyBorder="0" applyAlignment="0" applyProtection="0"/>
    <xf numFmtId="0" fontId="60" fillId="32" borderId="0" applyNumberFormat="0" applyBorder="0" applyAlignment="0" applyProtection="0"/>
    <xf numFmtId="0" fontId="60" fillId="32" borderId="0" applyNumberFormat="0" applyBorder="0" applyAlignment="0" applyProtection="0"/>
    <xf numFmtId="0" fontId="60" fillId="32" borderId="0" applyNumberFormat="0" applyBorder="0" applyAlignment="0" applyProtection="0"/>
    <xf numFmtId="0" fontId="60" fillId="33" borderId="0" applyNumberFormat="0" applyBorder="0" applyAlignment="0" applyProtection="0"/>
    <xf numFmtId="0" fontId="60" fillId="33" borderId="0" applyNumberFormat="0" applyBorder="0" applyAlignment="0" applyProtection="0"/>
    <xf numFmtId="0" fontId="60" fillId="33" borderId="0" applyNumberFormat="0" applyBorder="0" applyAlignment="0" applyProtection="0"/>
    <xf numFmtId="0" fontId="60" fillId="33" borderId="0" applyNumberFormat="0" applyBorder="0" applyAlignment="0" applyProtection="0"/>
    <xf numFmtId="0" fontId="60" fillId="33" borderId="0" applyNumberFormat="0" applyBorder="0" applyAlignment="0" applyProtection="0"/>
    <xf numFmtId="0" fontId="60" fillId="34" borderId="0" applyNumberFormat="0" applyBorder="0" applyAlignment="0" applyProtection="0"/>
    <xf numFmtId="0" fontId="60" fillId="34" borderId="0" applyNumberFormat="0" applyBorder="0" applyAlignment="0" applyProtection="0"/>
    <xf numFmtId="0" fontId="60" fillId="34" borderId="0" applyNumberFormat="0" applyBorder="0" applyAlignment="0" applyProtection="0"/>
    <xf numFmtId="0" fontId="60" fillId="34" borderId="0" applyNumberFormat="0" applyBorder="0" applyAlignment="0" applyProtection="0"/>
    <xf numFmtId="0" fontId="60" fillId="34" borderId="0" applyNumberFormat="0" applyBorder="0" applyAlignment="0" applyProtection="0"/>
    <xf numFmtId="0" fontId="60" fillId="35" borderId="0" applyNumberFormat="0" applyBorder="0" applyAlignment="0" applyProtection="0"/>
    <xf numFmtId="0" fontId="60" fillId="35" borderId="0" applyNumberFormat="0" applyBorder="0" applyAlignment="0" applyProtection="0"/>
    <xf numFmtId="0" fontId="60" fillId="35" borderId="0" applyNumberFormat="0" applyBorder="0" applyAlignment="0" applyProtection="0"/>
    <xf numFmtId="0" fontId="60" fillId="35" borderId="0" applyNumberFormat="0" applyBorder="0" applyAlignment="0" applyProtection="0"/>
    <xf numFmtId="0" fontId="60" fillId="35" borderId="0" applyNumberFormat="0" applyBorder="0" applyAlignment="0" applyProtection="0"/>
    <xf numFmtId="0" fontId="60" fillId="36" borderId="0" applyNumberFormat="0" applyBorder="0" applyAlignment="0" applyProtection="0"/>
    <xf numFmtId="0" fontId="60" fillId="36" borderId="0" applyNumberFormat="0" applyBorder="0" applyAlignment="0" applyProtection="0"/>
    <xf numFmtId="0" fontId="60" fillId="36" borderId="0" applyNumberFormat="0" applyBorder="0" applyAlignment="0" applyProtection="0"/>
    <xf numFmtId="0" fontId="60" fillId="36" borderId="0" applyNumberFormat="0" applyBorder="0" applyAlignment="0" applyProtection="0"/>
    <xf numFmtId="0" fontId="60" fillId="36" borderId="0" applyNumberFormat="0" applyBorder="0" applyAlignment="0" applyProtection="0"/>
    <xf numFmtId="0" fontId="60" fillId="37" borderId="0" applyNumberFormat="0" applyBorder="0" applyAlignment="0" applyProtection="0"/>
    <xf numFmtId="0" fontId="60" fillId="37" borderId="0" applyNumberFormat="0" applyBorder="0" applyAlignment="0" applyProtection="0"/>
    <xf numFmtId="0" fontId="60" fillId="37" borderId="0" applyNumberFormat="0" applyBorder="0" applyAlignment="0" applyProtection="0"/>
    <xf numFmtId="0" fontId="60" fillId="37" borderId="0" applyNumberFormat="0" applyBorder="0" applyAlignment="0" applyProtection="0"/>
    <xf numFmtId="0" fontId="60" fillId="37" borderId="0" applyNumberFormat="0" applyBorder="0" applyAlignment="0" applyProtection="0"/>
    <xf numFmtId="172" fontId="2" fillId="8" borderId="0" applyNumberFormat="0" applyBorder="0" applyAlignment="0" applyProtection="0">
      <alignment vertical="center"/>
    </xf>
    <xf numFmtId="172" fontId="2" fillId="9" borderId="0" applyNumberFormat="0" applyBorder="0" applyAlignment="0" applyProtection="0">
      <alignment vertical="center"/>
    </xf>
    <xf numFmtId="172" fontId="2" fillId="10" borderId="0" applyNumberFormat="0" applyBorder="0" applyAlignment="0" applyProtection="0">
      <alignment vertical="center"/>
    </xf>
    <xf numFmtId="172" fontId="2" fillId="5" borderId="0" applyNumberFormat="0" applyBorder="0" applyAlignment="0" applyProtection="0">
      <alignment vertical="center"/>
    </xf>
    <xf numFmtId="172" fontId="2" fillId="8" borderId="0" applyNumberFormat="0" applyBorder="0" applyAlignment="0" applyProtection="0">
      <alignment vertical="center"/>
    </xf>
    <xf numFmtId="172" fontId="2" fillId="11" borderId="0" applyNumberFormat="0" applyBorder="0" applyAlignment="0" applyProtection="0">
      <alignment vertical="center"/>
    </xf>
    <xf numFmtId="0" fontId="62" fillId="38" borderId="0" applyNumberFormat="0" applyBorder="0" applyAlignment="0" applyProtection="0"/>
    <xf numFmtId="0" fontId="62" fillId="39" borderId="0" applyNumberFormat="0" applyBorder="0" applyAlignment="0" applyProtection="0"/>
    <xf numFmtId="0" fontId="62" fillId="40" borderId="0" applyNumberFormat="0" applyBorder="0" applyAlignment="0" applyProtection="0"/>
    <xf numFmtId="0" fontId="62" fillId="41" borderId="0" applyNumberFormat="0" applyBorder="0" applyAlignment="0" applyProtection="0"/>
    <xf numFmtId="0" fontId="63" fillId="42" borderId="0" applyNumberFormat="0" applyBorder="0" applyAlignment="0" applyProtection="0"/>
    <xf numFmtId="0" fontId="62" fillId="42" borderId="0" applyNumberFormat="0" applyBorder="0" applyAlignment="0" applyProtection="0"/>
    <xf numFmtId="0" fontId="62" fillId="42" borderId="0" applyNumberFormat="0" applyBorder="0" applyAlignment="0" applyProtection="0"/>
    <xf numFmtId="0" fontId="62" fillId="43" borderId="0" applyNumberFormat="0" applyBorder="0" applyAlignment="0" applyProtection="0"/>
    <xf numFmtId="0" fontId="62" fillId="38" borderId="0" applyNumberFormat="0" applyBorder="0" applyAlignment="0" applyProtection="0"/>
    <xf numFmtId="0" fontId="62" fillId="39" borderId="0" applyNumberFormat="0" applyBorder="0" applyAlignment="0" applyProtection="0"/>
    <xf numFmtId="0" fontId="62" fillId="40" borderId="0" applyNumberFormat="0" applyBorder="0" applyAlignment="0" applyProtection="0"/>
    <xf numFmtId="0" fontId="62" fillId="41" borderId="0" applyNumberFormat="0" applyBorder="0" applyAlignment="0" applyProtection="0"/>
    <xf numFmtId="0" fontId="62" fillId="42" borderId="0" applyNumberFormat="0" applyBorder="0" applyAlignment="0" applyProtection="0"/>
    <xf numFmtId="0" fontId="63" fillId="42" borderId="0" applyNumberFormat="0" applyBorder="0" applyAlignment="0" applyProtection="0"/>
    <xf numFmtId="0" fontId="62" fillId="43" borderId="0" applyNumberFormat="0" applyBorder="0" applyAlignment="0" applyProtection="0"/>
    <xf numFmtId="172" fontId="3" fillId="12" borderId="0" applyNumberFormat="0" applyBorder="0" applyAlignment="0" applyProtection="0">
      <alignment vertical="center"/>
    </xf>
    <xf numFmtId="172" fontId="3" fillId="9" borderId="0" applyNumberFormat="0" applyBorder="0" applyAlignment="0" applyProtection="0">
      <alignment vertical="center"/>
    </xf>
    <xf numFmtId="172" fontId="3" fillId="10" borderId="0" applyNumberFormat="0" applyBorder="0" applyAlignment="0" applyProtection="0">
      <alignment vertical="center"/>
    </xf>
    <xf numFmtId="172" fontId="3" fillId="13" borderId="0" applyNumberFormat="0" applyBorder="0" applyAlignment="0" applyProtection="0">
      <alignment vertical="center"/>
    </xf>
    <xf numFmtId="172" fontId="3" fillId="14" borderId="0" applyNumberFormat="0" applyBorder="0" applyAlignment="0" applyProtection="0">
      <alignment vertical="center"/>
    </xf>
    <xf numFmtId="172" fontId="3" fillId="15" borderId="0" applyNumberFormat="0" applyBorder="0" applyAlignment="0" applyProtection="0">
      <alignment vertical="center"/>
    </xf>
    <xf numFmtId="0" fontId="62" fillId="44" borderId="0" applyNumberFormat="0" applyBorder="0" applyAlignment="0" applyProtection="0"/>
    <xf numFmtId="0" fontId="62" fillId="45" borderId="0" applyNumberFormat="0" applyBorder="0" applyAlignment="0" applyProtection="0"/>
    <xf numFmtId="0" fontId="62" fillId="46" borderId="0" applyNumberFormat="0" applyBorder="0" applyAlignment="0" applyProtection="0"/>
    <xf numFmtId="0" fontId="62" fillId="47" borderId="0" applyNumberFormat="0" applyBorder="0" applyAlignment="0" applyProtection="0"/>
    <xf numFmtId="0" fontId="62" fillId="48" borderId="0" applyNumberFormat="0" applyBorder="0" applyAlignment="0" applyProtection="0"/>
    <xf numFmtId="0" fontId="62" fillId="49" borderId="0" applyNumberFormat="0" applyBorder="0" applyAlignment="0" applyProtection="0"/>
    <xf numFmtId="0" fontId="62" fillId="44" borderId="0" applyNumberFormat="0" applyBorder="0" applyAlignment="0" applyProtection="0"/>
    <xf numFmtId="0" fontId="62" fillId="45" borderId="0" applyNumberFormat="0" applyBorder="0" applyAlignment="0" applyProtection="0"/>
    <xf numFmtId="0" fontId="62" fillId="46" borderId="0" applyNumberFormat="0" applyBorder="0" applyAlignment="0" applyProtection="0"/>
    <xf numFmtId="0" fontId="62" fillId="47" borderId="0" applyNumberFormat="0" applyBorder="0" applyAlignment="0" applyProtection="0"/>
    <xf numFmtId="0" fontId="62" fillId="48" borderId="0" applyNumberFormat="0" applyBorder="0" applyAlignment="0" applyProtection="0"/>
    <xf numFmtId="0" fontId="62" fillId="49" borderId="0" applyNumberFormat="0" applyBorder="0" applyAlignment="0" applyProtection="0"/>
    <xf numFmtId="0" fontId="64" fillId="50" borderId="39" applyNumberFormat="0" applyAlignment="0" applyProtection="0"/>
    <xf numFmtId="0" fontId="65" fillId="51" borderId="0" applyNumberFormat="0" applyBorder="0" applyAlignment="0" applyProtection="0"/>
    <xf numFmtId="0" fontId="66" fillId="50" borderId="40" applyNumberFormat="0" applyAlignment="0" applyProtection="0"/>
    <xf numFmtId="172" fontId="4" fillId="0" borderId="3" applyFill="0" applyProtection="0">
      <alignment horizontal="right"/>
    </xf>
    <xf numFmtId="173" fontId="5" fillId="0" borderId="0" applyFill="0" applyBorder="0" applyAlignment="0"/>
    <xf numFmtId="174" fontId="5" fillId="0" borderId="0" applyFill="0" applyBorder="0" applyAlignment="0"/>
    <xf numFmtId="175" fontId="5" fillId="0" borderId="0" applyFill="0" applyBorder="0" applyAlignment="0"/>
    <xf numFmtId="176" fontId="5" fillId="0" borderId="0" applyFill="0" applyBorder="0" applyAlignment="0"/>
    <xf numFmtId="177" fontId="5" fillId="0" borderId="0" applyFill="0" applyBorder="0" applyAlignment="0"/>
    <xf numFmtId="173" fontId="5" fillId="0" borderId="0" applyFill="0" applyBorder="0" applyAlignment="0"/>
    <xf numFmtId="178" fontId="5" fillId="0" borderId="0" applyFill="0" applyBorder="0" applyAlignment="0"/>
    <xf numFmtId="174" fontId="5" fillId="0" borderId="0" applyFill="0" applyBorder="0" applyAlignment="0"/>
    <xf numFmtId="0" fontId="66" fillId="50" borderId="40" applyNumberFormat="0" applyAlignment="0" applyProtection="0"/>
    <xf numFmtId="172" fontId="1" fillId="0" borderId="5" applyFont="0" applyFill="0" applyBorder="0" applyProtection="0">
      <alignment horizontal="right"/>
    </xf>
    <xf numFmtId="172" fontId="6" fillId="21" borderId="6" applyNumberFormat="0" applyAlignment="0"/>
    <xf numFmtId="173" fontId="5" fillId="0" borderId="0" applyFont="0" applyFill="0" applyBorder="0" applyAlignment="0" applyProtection="0"/>
    <xf numFmtId="40" fontId="1" fillId="0" borderId="0" applyFont="0" applyFill="0" applyBorder="0" applyProtection="0">
      <alignment horizontal="right"/>
    </xf>
    <xf numFmtId="174" fontId="5" fillId="0" borderId="0" applyFont="0" applyFill="0" applyBorder="0" applyAlignment="0" applyProtection="0"/>
    <xf numFmtId="39" fontId="7" fillId="0" borderId="0" applyFont="0" applyBorder="0"/>
    <xf numFmtId="172" fontId="8" fillId="0" borderId="0"/>
    <xf numFmtId="204" fontId="54" fillId="0" borderId="0" applyFont="0" applyFill="0" applyBorder="0" applyAlignment="0" applyProtection="0"/>
    <xf numFmtId="15" fontId="1" fillId="0" borderId="0" applyFont="0" applyFill="0" applyBorder="0" applyProtection="0">
      <alignment horizontal="right"/>
    </xf>
    <xf numFmtId="14" fontId="9" fillId="0" borderId="0" applyFill="0" applyBorder="0" applyAlignment="0"/>
    <xf numFmtId="38" fontId="10" fillId="0" borderId="7">
      <alignment vertical="center"/>
    </xf>
    <xf numFmtId="41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68" fillId="52" borderId="40" applyNumberFormat="0" applyAlignment="0" applyProtection="0"/>
    <xf numFmtId="173" fontId="5" fillId="0" borderId="0" applyFill="0" applyBorder="0" applyAlignment="0"/>
    <xf numFmtId="174" fontId="5" fillId="0" borderId="0" applyFill="0" applyBorder="0" applyAlignment="0"/>
    <xf numFmtId="173" fontId="5" fillId="0" borderId="0" applyFill="0" applyBorder="0" applyAlignment="0"/>
    <xf numFmtId="178" fontId="5" fillId="0" borderId="0" applyFill="0" applyBorder="0" applyAlignment="0"/>
    <xf numFmtId="174" fontId="5" fillId="0" borderId="0" applyFill="0" applyBorder="0" applyAlignment="0"/>
    <xf numFmtId="0" fontId="69" fillId="0" borderId="41" applyNumberFormat="0" applyFill="0" applyAlignment="0" applyProtection="0"/>
    <xf numFmtId="0" fontId="70" fillId="0" borderId="0" applyNumberFormat="0" applyFill="0" applyBorder="0" applyAlignment="0" applyProtection="0"/>
    <xf numFmtId="172" fontId="10" fillId="0" borderId="0" applyFont="0" applyFill="0" applyBorder="0" applyAlignment="0" applyProtection="0"/>
    <xf numFmtId="204" fontId="54" fillId="0" borderId="0" applyFont="0" applyFill="0" applyBorder="0" applyAlignment="0" applyProtection="0"/>
    <xf numFmtId="0" fontId="70" fillId="0" borderId="0" applyNumberFormat="0" applyFill="0" applyBorder="0" applyAlignment="0" applyProtection="0"/>
    <xf numFmtId="180" fontId="11" fillId="0" borderId="0">
      <alignment horizontal="right" vertical="top"/>
    </xf>
    <xf numFmtId="181" fontId="5" fillId="0" borderId="0">
      <alignment horizontal="right" vertical="top"/>
    </xf>
    <xf numFmtId="181" fontId="11" fillId="0" borderId="0">
      <alignment horizontal="right" vertical="top"/>
    </xf>
    <xf numFmtId="182" fontId="5" fillId="0" borderId="0" applyFill="0" applyBorder="0">
      <alignment horizontal="right" vertical="top"/>
    </xf>
    <xf numFmtId="183" fontId="5" fillId="0" borderId="0" applyFill="0" applyBorder="0">
      <alignment horizontal="right" vertical="top"/>
    </xf>
    <xf numFmtId="184" fontId="5" fillId="0" borderId="0" applyFill="0" applyBorder="0">
      <alignment horizontal="right" vertical="top"/>
    </xf>
    <xf numFmtId="185" fontId="5" fillId="0" borderId="0" applyFill="0" applyBorder="0">
      <alignment horizontal="right" vertical="top"/>
    </xf>
    <xf numFmtId="172" fontId="12" fillId="0" borderId="0">
      <alignment horizontal="center" wrapText="1"/>
    </xf>
    <xf numFmtId="186" fontId="13" fillId="0" borderId="0" applyFill="0" applyBorder="0">
      <alignment vertical="top"/>
    </xf>
    <xf numFmtId="186" fontId="14" fillId="0" borderId="0" applyFill="0" applyBorder="0" applyProtection="0">
      <alignment vertical="top"/>
    </xf>
    <xf numFmtId="186" fontId="15" fillId="0" borderId="0">
      <alignment vertical="top"/>
    </xf>
    <xf numFmtId="41" fontId="5" fillId="0" borderId="0" applyFill="0" applyBorder="0" applyAlignment="0" applyProtection="0">
      <alignment horizontal="right" vertical="top"/>
    </xf>
    <xf numFmtId="186" fontId="16" fillId="0" borderId="0"/>
    <xf numFmtId="172" fontId="5" fillId="0" borderId="0" applyFill="0" applyBorder="0">
      <alignment horizontal="left" vertical="top"/>
    </xf>
    <xf numFmtId="0" fontId="71" fillId="53" borderId="0" applyNumberFormat="0" applyBorder="0" applyAlignment="0" applyProtection="0"/>
    <xf numFmtId="0" fontId="71" fillId="53" borderId="0" applyNumberFormat="0" applyBorder="0" applyAlignment="0" applyProtection="0"/>
    <xf numFmtId="172" fontId="17" fillId="0" borderId="8" applyNumberFormat="0" applyAlignment="0" applyProtection="0">
      <alignment horizontal="left" vertical="center"/>
    </xf>
    <xf numFmtId="172" fontId="17" fillId="0" borderId="9">
      <alignment horizontal="left" vertical="center"/>
    </xf>
    <xf numFmtId="172" fontId="18" fillId="0" borderId="0" applyFill="0" applyBorder="0" applyProtection="0">
      <alignment horizontal="right"/>
    </xf>
    <xf numFmtId="0" fontId="72" fillId="0" borderId="42" applyNumberFormat="0" applyFill="0" applyAlignment="0" applyProtection="0"/>
    <xf numFmtId="0" fontId="73" fillId="0" borderId="43" applyNumberFormat="0" applyFill="0" applyAlignment="0" applyProtection="0"/>
    <xf numFmtId="0" fontId="74" fillId="0" borderId="44" applyNumberFormat="0" applyFill="0" applyAlignment="0" applyProtection="0"/>
    <xf numFmtId="0" fontId="74" fillId="0" borderId="0" applyNumberFormat="0" applyFill="0" applyBorder="0" applyAlignment="0" applyProtection="0"/>
    <xf numFmtId="0" fontId="75" fillId="54" borderId="45" applyNumberFormat="0" applyAlignment="0" applyProtection="0"/>
    <xf numFmtId="0" fontId="76" fillId="54" borderId="45" applyNumberFormat="0" applyAlignment="0" applyProtection="0"/>
    <xf numFmtId="0" fontId="77" fillId="51" borderId="0" applyNumberFormat="0" applyBorder="0" applyAlignment="0" applyProtection="0"/>
    <xf numFmtId="0" fontId="68" fillId="52" borderId="40" applyNumberFormat="0" applyAlignment="0" applyProtection="0"/>
    <xf numFmtId="0" fontId="75" fillId="54" borderId="45" applyNumberFormat="0" applyAlignment="0" applyProtection="0"/>
    <xf numFmtId="173" fontId="5" fillId="0" borderId="0" applyFill="0" applyBorder="0" applyAlignment="0"/>
    <xf numFmtId="174" fontId="5" fillId="0" borderId="0" applyFill="0" applyBorder="0" applyAlignment="0"/>
    <xf numFmtId="173" fontId="5" fillId="0" borderId="0" applyFill="0" applyBorder="0" applyAlignment="0"/>
    <xf numFmtId="178" fontId="5" fillId="0" borderId="0" applyFill="0" applyBorder="0" applyAlignment="0"/>
    <xf numFmtId="174" fontId="5" fillId="0" borderId="0" applyFill="0" applyBorder="0" applyAlignment="0"/>
    <xf numFmtId="0" fontId="78" fillId="0" borderId="46" applyNumberFormat="0" applyFill="0" applyAlignment="0" applyProtection="0"/>
    <xf numFmtId="203" fontId="59" fillId="0" borderId="0" applyFont="0" applyFill="0" applyBorder="0" applyAlignment="0" applyProtection="0"/>
    <xf numFmtId="0" fontId="79" fillId="55" borderId="0" applyNumberFormat="0" applyBorder="0" applyAlignment="0" applyProtection="0"/>
    <xf numFmtId="0" fontId="80" fillId="55" borderId="0" applyNumberFormat="0" applyBorder="0" applyAlignment="0" applyProtection="0"/>
    <xf numFmtId="187" fontId="19" fillId="0" borderId="0"/>
    <xf numFmtId="172" fontId="20" fillId="0" borderId="0"/>
    <xf numFmtId="172" fontId="21" fillId="0" borderId="0"/>
    <xf numFmtId="0" fontId="23" fillId="0" borderId="0"/>
    <xf numFmtId="0" fontId="61" fillId="0" borderId="0"/>
    <xf numFmtId="172" fontId="1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172" fontId="20" fillId="0" borderId="0"/>
    <xf numFmtId="0" fontId="23" fillId="0" borderId="0"/>
    <xf numFmtId="172" fontId="20" fillId="0" borderId="0"/>
    <xf numFmtId="0" fontId="54" fillId="0" borderId="0"/>
    <xf numFmtId="172" fontId="2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172" fontId="2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172" fontId="1" fillId="0" borderId="0"/>
    <xf numFmtId="0" fontId="60" fillId="0" borderId="0"/>
    <xf numFmtId="172" fontId="1" fillId="0" borderId="0"/>
    <xf numFmtId="0" fontId="21" fillId="0" borderId="0"/>
    <xf numFmtId="172" fontId="1" fillId="0" borderId="0"/>
    <xf numFmtId="172" fontId="1" fillId="0" borderId="0"/>
    <xf numFmtId="0" fontId="60" fillId="0" borderId="0"/>
    <xf numFmtId="172" fontId="20" fillId="0" borderId="0"/>
    <xf numFmtId="0" fontId="59" fillId="0" borderId="0"/>
    <xf numFmtId="172" fontId="59" fillId="0" borderId="0"/>
    <xf numFmtId="0" fontId="1" fillId="0" borderId="0"/>
    <xf numFmtId="0" fontId="20" fillId="0" borderId="0"/>
    <xf numFmtId="0" fontId="60" fillId="56" borderId="47" applyNumberFormat="0" applyFont="0" applyAlignment="0" applyProtection="0"/>
    <xf numFmtId="0" fontId="60" fillId="56" borderId="47" applyNumberFormat="0" applyFont="0" applyAlignment="0" applyProtection="0"/>
    <xf numFmtId="0" fontId="60" fillId="56" borderId="47" applyNumberFormat="0" applyFont="0" applyAlignment="0" applyProtection="0"/>
    <xf numFmtId="0" fontId="60" fillId="56" borderId="47" applyNumberFormat="0" applyFont="0" applyAlignment="0" applyProtection="0"/>
    <xf numFmtId="0" fontId="60" fillId="56" borderId="47" applyNumberFormat="0" applyFont="0" applyAlignment="0" applyProtection="0"/>
    <xf numFmtId="0" fontId="60" fillId="56" borderId="47" applyNumberFormat="0" applyFont="0" applyAlignment="0" applyProtection="0"/>
    <xf numFmtId="0" fontId="60" fillId="56" borderId="47" applyNumberFormat="0" applyFont="0" applyAlignment="0" applyProtection="0"/>
    <xf numFmtId="0" fontId="61" fillId="56" borderId="47" applyNumberFormat="0" applyFont="0" applyAlignment="0" applyProtection="0"/>
    <xf numFmtId="0" fontId="64" fillId="50" borderId="39" applyNumberFormat="0" applyAlignment="0" applyProtection="0"/>
    <xf numFmtId="188" fontId="22" fillId="0" borderId="0" applyFill="0" applyBorder="0" applyAlignment="0" applyProtection="0"/>
    <xf numFmtId="177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172" fontId="23" fillId="0" borderId="0" applyFont="0" applyFill="0" applyBorder="0" applyProtection="0">
      <alignment horizontal="right"/>
    </xf>
    <xf numFmtId="173" fontId="5" fillId="0" borderId="0" applyFill="0" applyBorder="0" applyAlignment="0"/>
    <xf numFmtId="174" fontId="5" fillId="0" borderId="0" applyFill="0" applyBorder="0" applyAlignment="0"/>
    <xf numFmtId="173" fontId="5" fillId="0" borderId="0" applyFill="0" applyBorder="0" applyAlignment="0"/>
    <xf numFmtId="178" fontId="5" fillId="0" borderId="0" applyFill="0" applyBorder="0" applyAlignment="0"/>
    <xf numFmtId="174" fontId="5" fillId="0" borderId="0" applyFill="0" applyBorder="0" applyAlignment="0"/>
    <xf numFmtId="172" fontId="8" fillId="0" borderId="0"/>
    <xf numFmtId="172" fontId="1" fillId="0" borderId="0" applyFont="0" applyFill="0" applyBorder="0" applyProtection="0">
      <alignment horizontal="right"/>
    </xf>
    <xf numFmtId="172" fontId="23" fillId="0" borderId="0" applyFont="0" applyFill="0" applyBorder="0" applyProtection="0">
      <alignment horizontal="right"/>
    </xf>
    <xf numFmtId="172" fontId="1" fillId="0" borderId="0" applyFont="0" applyFill="0" applyBorder="0" applyProtection="0">
      <alignment horizontal="right"/>
    </xf>
    <xf numFmtId="172" fontId="17" fillId="0" borderId="0" applyFill="0" applyBorder="0" applyProtection="0">
      <alignment horizontal="left"/>
    </xf>
    <xf numFmtId="0" fontId="65" fillId="51" borderId="0" applyNumberFormat="0" applyBorder="0" applyAlignment="0" applyProtection="0"/>
    <xf numFmtId="0" fontId="23" fillId="0" borderId="0">
      <alignment horizontal="left"/>
    </xf>
    <xf numFmtId="172" fontId="1" fillId="0" borderId="0"/>
    <xf numFmtId="12" fontId="23" fillId="0" borderId="0" applyFont="0" applyFill="0" applyBorder="0" applyProtection="0">
      <alignment horizontal="right"/>
    </xf>
    <xf numFmtId="172" fontId="23" fillId="25" borderId="0" applyFont="0" applyFill="0" applyBorder="0" applyProtection="0">
      <alignment horizontal="right"/>
    </xf>
    <xf numFmtId="172" fontId="24" fillId="0" borderId="0"/>
    <xf numFmtId="49" fontId="9" fillId="0" borderId="0" applyFill="0" applyBorder="0" applyAlignment="0"/>
    <xf numFmtId="190" fontId="5" fillId="0" borderId="0" applyFill="0" applyBorder="0" applyAlignment="0"/>
    <xf numFmtId="191" fontId="5" fillId="0" borderId="0" applyFill="0" applyBorder="0" applyAlignment="0"/>
    <xf numFmtId="0" fontId="81" fillId="0" borderId="0" applyNumberFormat="0" applyFill="0" applyBorder="0" applyAlignment="0" applyProtection="0"/>
    <xf numFmtId="172" fontId="25" fillId="0" borderId="0" applyFill="0" applyBorder="0" applyAlignment="0" applyProtection="0"/>
    <xf numFmtId="0" fontId="69" fillId="0" borderId="41" applyNumberFormat="0" applyFill="0" applyAlignment="0" applyProtection="0"/>
    <xf numFmtId="0" fontId="81" fillId="0" borderId="0" applyNumberFormat="0" applyFill="0" applyBorder="0" applyAlignment="0" applyProtection="0"/>
    <xf numFmtId="0" fontId="72" fillId="0" borderId="42" applyNumberFormat="0" applyFill="0" applyAlignment="0" applyProtection="0"/>
    <xf numFmtId="0" fontId="73" fillId="0" borderId="43" applyNumberFormat="0" applyFill="0" applyAlignment="0" applyProtection="0"/>
    <xf numFmtId="0" fontId="74" fillId="0" borderId="44" applyNumberFormat="0" applyFill="0" applyAlignment="0" applyProtection="0"/>
    <xf numFmtId="0" fontId="74" fillId="0" borderId="0" applyNumberFormat="0" applyFill="0" applyBorder="0" applyAlignment="0" applyProtection="0"/>
    <xf numFmtId="172" fontId="26" fillId="0" borderId="0">
      <alignment horizontal="left"/>
      <protection locked="0"/>
    </xf>
    <xf numFmtId="0" fontId="78" fillId="0" borderId="46" applyNumberFormat="0" applyFill="0" applyAlignment="0" applyProtection="0"/>
    <xf numFmtId="192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172" fontId="3" fillId="16" borderId="0" applyNumberFormat="0" applyBorder="0" applyAlignment="0" applyProtection="0">
      <alignment vertical="center"/>
    </xf>
    <xf numFmtId="172" fontId="3" fillId="17" borderId="0" applyNumberFormat="0" applyBorder="0" applyAlignment="0" applyProtection="0">
      <alignment vertical="center"/>
    </xf>
    <xf numFmtId="172" fontId="3" fillId="18" borderId="0" applyNumberFormat="0" applyBorder="0" applyAlignment="0" applyProtection="0">
      <alignment vertical="center"/>
    </xf>
    <xf numFmtId="172" fontId="3" fillId="13" borderId="0" applyNumberFormat="0" applyBorder="0" applyAlignment="0" applyProtection="0">
      <alignment vertical="center"/>
    </xf>
    <xf numFmtId="172" fontId="3" fillId="14" borderId="0" applyNumberFormat="0" applyBorder="0" applyAlignment="0" applyProtection="0">
      <alignment vertical="center"/>
    </xf>
    <xf numFmtId="172" fontId="3" fillId="19" borderId="0" applyNumberFormat="0" applyBorder="0" applyAlignment="0" applyProtection="0">
      <alignment vertical="center"/>
    </xf>
    <xf numFmtId="172" fontId="27" fillId="0" borderId="0" applyNumberFormat="0" applyFill="0" applyBorder="0" applyAlignment="0" applyProtection="0">
      <alignment vertical="center"/>
    </xf>
    <xf numFmtId="172" fontId="28" fillId="22" borderId="13" applyNumberFormat="0" applyAlignment="0" applyProtection="0">
      <alignment vertical="center"/>
    </xf>
    <xf numFmtId="172" fontId="29" fillId="23" borderId="0" applyNumberFormat="0" applyBorder="0" applyAlignment="0" applyProtection="0">
      <alignment vertical="center"/>
    </xf>
    <xf numFmtId="172" fontId="30" fillId="24" borderId="15" applyNumberFormat="0" applyFont="0" applyAlignment="0" applyProtection="0">
      <alignment vertical="center"/>
    </xf>
    <xf numFmtId="172" fontId="31" fillId="0" borderId="14" applyNumberFormat="0" applyFill="0" applyAlignment="0" applyProtection="0">
      <alignment vertical="center"/>
    </xf>
    <xf numFmtId="172" fontId="32" fillId="7" borderId="2" applyNumberFormat="0" applyAlignment="0" applyProtection="0">
      <alignment vertical="center"/>
    </xf>
    <xf numFmtId="172" fontId="33" fillId="20" borderId="1" applyNumberFormat="0" applyAlignment="0" applyProtection="0">
      <alignment vertical="center"/>
    </xf>
    <xf numFmtId="172" fontId="34" fillId="3" borderId="0" applyNumberFormat="0" applyBorder="0" applyAlignment="0" applyProtection="0">
      <alignment vertical="center"/>
    </xf>
    <xf numFmtId="172" fontId="35" fillId="0" borderId="0"/>
    <xf numFmtId="38" fontId="36" fillId="0" borderId="0" applyFont="0" applyFill="0" applyBorder="0" applyAlignment="0" applyProtection="0"/>
    <xf numFmtId="172" fontId="30" fillId="0" borderId="0"/>
    <xf numFmtId="172" fontId="37" fillId="4" borderId="0" applyNumberFormat="0" applyBorder="0" applyAlignment="0" applyProtection="0">
      <alignment vertical="center"/>
    </xf>
    <xf numFmtId="172" fontId="38" fillId="0" borderId="10" applyNumberFormat="0" applyFill="0" applyAlignment="0" applyProtection="0">
      <alignment vertical="center"/>
    </xf>
    <xf numFmtId="172" fontId="39" fillId="0" borderId="11" applyNumberFormat="0" applyFill="0" applyAlignment="0" applyProtection="0">
      <alignment vertical="center"/>
    </xf>
    <xf numFmtId="172" fontId="40" fillId="0" borderId="12" applyNumberFormat="0" applyFill="0" applyAlignment="0" applyProtection="0">
      <alignment vertical="center"/>
    </xf>
    <xf numFmtId="172" fontId="40" fillId="0" borderId="0" applyNumberFormat="0" applyFill="0" applyBorder="0" applyAlignment="0" applyProtection="0">
      <alignment vertical="center"/>
    </xf>
    <xf numFmtId="172" fontId="41" fillId="20" borderId="2" applyNumberFormat="0" applyAlignment="0" applyProtection="0">
      <alignment vertical="center"/>
    </xf>
    <xf numFmtId="172" fontId="42" fillId="0" borderId="0" applyNumberFormat="0" applyFill="0" applyBorder="0" applyAlignment="0" applyProtection="0">
      <alignment vertical="center"/>
    </xf>
    <xf numFmtId="172" fontId="43" fillId="0" borderId="0" applyNumberFormat="0" applyFill="0" applyBorder="0" applyAlignment="0" applyProtection="0">
      <alignment vertical="center"/>
    </xf>
    <xf numFmtId="172" fontId="44" fillId="0" borderId="4" applyNumberFormat="0" applyFill="0" applyAlignment="0" applyProtection="0">
      <alignment vertical="center"/>
    </xf>
  </cellStyleXfs>
  <cellXfs count="124">
    <xf numFmtId="0" fontId="0" fillId="0" borderId="0" xfId="0"/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0" fontId="83" fillId="0" borderId="0" xfId="372" applyNumberFormat="1" applyFont="1" applyAlignment="1">
      <alignment vertical="center"/>
    </xf>
    <xf numFmtId="0" fontId="84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172" fontId="83" fillId="0" borderId="0" xfId="372" applyFont="1" applyFill="1" applyBorder="1" applyAlignment="1" applyProtection="1">
      <alignment vertical="center"/>
      <protection locked="0"/>
    </xf>
    <xf numFmtId="4" fontId="0" fillId="0" borderId="0" xfId="0" applyNumberFormat="1" applyBorder="1" applyAlignment="1">
      <alignment vertical="center"/>
    </xf>
    <xf numFmtId="3" fontId="83" fillId="0" borderId="0" xfId="372" applyNumberFormat="1" applyFont="1" applyAlignment="1">
      <alignment vertical="center"/>
    </xf>
    <xf numFmtId="0" fontId="83" fillId="0" borderId="0" xfId="372" applyNumberFormat="1" applyFont="1" applyAlignment="1">
      <alignment horizontal="left" vertical="center"/>
    </xf>
    <xf numFmtId="0" fontId="85" fillId="0" borderId="0" xfId="372" applyNumberFormat="1" applyFont="1" applyAlignment="1">
      <alignment horizontal="left" vertical="center"/>
    </xf>
    <xf numFmtId="172" fontId="85" fillId="57" borderId="16" xfId="372" applyFont="1" applyFill="1" applyBorder="1" applyAlignment="1">
      <alignment horizontal="center" vertical="center" wrapText="1"/>
    </xf>
    <xf numFmtId="172" fontId="85" fillId="57" borderId="17" xfId="372" applyFont="1" applyFill="1" applyBorder="1" applyAlignment="1">
      <alignment horizontal="center" vertical="center" wrapText="1"/>
    </xf>
    <xf numFmtId="172" fontId="85" fillId="57" borderId="18" xfId="372" applyFont="1" applyFill="1" applyBorder="1" applyAlignment="1">
      <alignment horizontal="center" vertical="center" wrapText="1"/>
    </xf>
    <xf numFmtId="172" fontId="83" fillId="58" borderId="19" xfId="372" applyFont="1" applyFill="1" applyBorder="1" applyAlignment="1" applyProtection="1">
      <alignment vertical="center"/>
      <protection locked="0"/>
    </xf>
    <xf numFmtId="172" fontId="83" fillId="58" borderId="20" xfId="372" applyFont="1" applyFill="1" applyBorder="1" applyAlignment="1" applyProtection="1">
      <alignment vertical="center"/>
      <protection locked="0"/>
    </xf>
    <xf numFmtId="4" fontId="83" fillId="58" borderId="20" xfId="372" applyNumberFormat="1" applyFont="1" applyFill="1" applyBorder="1" applyAlignment="1" applyProtection="1">
      <alignment vertical="center"/>
      <protection locked="0"/>
    </xf>
    <xf numFmtId="172" fontId="83" fillId="58" borderId="21" xfId="372" applyFont="1" applyFill="1" applyBorder="1" applyAlignment="1" applyProtection="1">
      <alignment vertical="center"/>
      <protection locked="0"/>
    </xf>
    <xf numFmtId="172" fontId="83" fillId="58" borderId="6" xfId="372" applyFont="1" applyFill="1" applyBorder="1" applyAlignment="1" applyProtection="1">
      <alignment vertical="center"/>
      <protection locked="0"/>
    </xf>
    <xf numFmtId="4" fontId="83" fillId="58" borderId="6" xfId="372" applyNumberFormat="1" applyFont="1" applyFill="1" applyBorder="1" applyAlignment="1" applyProtection="1">
      <alignment vertical="center"/>
      <protection locked="0"/>
    </xf>
    <xf numFmtId="9" fontId="83" fillId="58" borderId="20" xfId="372" applyNumberFormat="1" applyFont="1" applyFill="1" applyBorder="1" applyAlignment="1" applyProtection="1">
      <alignment vertical="center"/>
      <protection locked="0"/>
    </xf>
    <xf numFmtId="9" fontId="83" fillId="58" borderId="6" xfId="372" applyNumberFormat="1" applyFont="1" applyFill="1" applyBorder="1" applyAlignment="1" applyProtection="1">
      <alignment vertical="center"/>
      <protection locked="0"/>
    </xf>
    <xf numFmtId="0" fontId="46" fillId="0" borderId="0" xfId="0" applyFont="1" applyAlignment="1">
      <alignment vertical="center"/>
    </xf>
    <xf numFmtId="0" fontId="0" fillId="58" borderId="0" xfId="0" applyFill="1" applyAlignment="1">
      <alignment vertical="center"/>
    </xf>
    <xf numFmtId="0" fontId="0" fillId="59" borderId="0" xfId="0" applyFill="1" applyAlignment="1">
      <alignment vertical="center"/>
    </xf>
    <xf numFmtId="0" fontId="84" fillId="58" borderId="20" xfId="0" applyFont="1" applyFill="1" applyBorder="1" applyAlignment="1" applyProtection="1">
      <alignment horizontal="left" vertical="center"/>
      <protection locked="0"/>
    </xf>
    <xf numFmtId="0" fontId="84" fillId="58" borderId="6" xfId="0" applyFont="1" applyFill="1" applyBorder="1" applyAlignment="1" applyProtection="1">
      <alignment horizontal="left" vertical="center"/>
      <protection locked="0"/>
    </xf>
    <xf numFmtId="3" fontId="86" fillId="0" borderId="0" xfId="372" applyNumberFormat="1" applyFont="1" applyFill="1" applyAlignment="1">
      <alignment horizontal="center" vertical="center"/>
    </xf>
    <xf numFmtId="3" fontId="86" fillId="0" borderId="0" xfId="372" applyNumberFormat="1" applyFont="1" applyFill="1" applyAlignment="1">
      <alignment horizontal="center" vertical="center"/>
    </xf>
    <xf numFmtId="172" fontId="83" fillId="58" borderId="22" xfId="372" applyFont="1" applyFill="1" applyBorder="1" applyAlignment="1" applyProtection="1">
      <alignment vertical="center"/>
      <protection locked="0"/>
    </xf>
    <xf numFmtId="0" fontId="84" fillId="58" borderId="23" xfId="0" applyFont="1" applyFill="1" applyBorder="1" applyAlignment="1" applyProtection="1">
      <alignment horizontal="left" vertical="center"/>
      <protection locked="0"/>
    </xf>
    <xf numFmtId="4" fontId="83" fillId="58" borderId="23" xfId="372" applyNumberFormat="1" applyFont="1" applyFill="1" applyBorder="1" applyAlignment="1" applyProtection="1">
      <alignment vertical="center"/>
      <protection locked="0"/>
    </xf>
    <xf numFmtId="9" fontId="83" fillId="58" borderId="24" xfId="372" applyNumberFormat="1" applyFont="1" applyFill="1" applyBorder="1" applyAlignment="1" applyProtection="1">
      <alignment vertical="center"/>
      <protection locked="0"/>
    </xf>
    <xf numFmtId="0" fontId="20" fillId="0" borderId="0" xfId="372" applyNumberFormat="1" applyFont="1" applyAlignment="1">
      <alignment vertical="center"/>
    </xf>
    <xf numFmtId="199" fontId="0" fillId="59" borderId="25" xfId="0" applyNumberFormat="1" applyFill="1" applyBorder="1" applyAlignment="1">
      <alignment vertical="center"/>
    </xf>
    <xf numFmtId="0" fontId="0" fillId="59" borderId="25" xfId="0" applyFill="1" applyBorder="1" applyAlignment="1">
      <alignment horizontal="center" vertical="center"/>
    </xf>
    <xf numFmtId="0" fontId="87" fillId="0" borderId="0" xfId="0" applyFont="1" applyAlignment="1">
      <alignment vertical="center"/>
    </xf>
    <xf numFmtId="0" fontId="88" fillId="60" borderId="0" xfId="0" applyFont="1" applyFill="1" applyAlignment="1">
      <alignment horizontal="left" vertical="center"/>
    </xf>
    <xf numFmtId="3" fontId="86" fillId="0" borderId="0" xfId="372" applyNumberFormat="1" applyFont="1" applyFill="1" applyAlignment="1">
      <alignment horizontal="center" vertical="center"/>
    </xf>
    <xf numFmtId="0" fontId="84" fillId="0" borderId="0" xfId="0" applyFont="1" applyAlignment="1">
      <alignment vertical="center"/>
    </xf>
    <xf numFmtId="0" fontId="52" fillId="0" borderId="0" xfId="0" applyFont="1" applyAlignment="1">
      <alignment vertical="center"/>
    </xf>
    <xf numFmtId="49" fontId="53" fillId="0" borderId="0" xfId="0" applyNumberFormat="1" applyFont="1" applyAlignment="1">
      <alignment vertical="center"/>
    </xf>
    <xf numFmtId="0" fontId="53" fillId="0" borderId="0" xfId="0" applyFont="1" applyAlignment="1">
      <alignment vertical="center"/>
    </xf>
    <xf numFmtId="172" fontId="85" fillId="57" borderId="26" xfId="372" applyFont="1" applyFill="1" applyBorder="1" applyAlignment="1">
      <alignment horizontal="center" vertical="center" wrapText="1"/>
    </xf>
    <xf numFmtId="172" fontId="85" fillId="57" borderId="27" xfId="372" applyFont="1" applyFill="1" applyBorder="1" applyAlignment="1">
      <alignment horizontal="center" vertical="center" wrapText="1"/>
    </xf>
    <xf numFmtId="172" fontId="83" fillId="58" borderId="28" xfId="372" applyFont="1" applyFill="1" applyBorder="1" applyAlignment="1" applyProtection="1">
      <alignment vertical="center"/>
      <protection locked="0"/>
    </xf>
    <xf numFmtId="0" fontId="84" fillId="58" borderId="25" xfId="0" applyFont="1" applyFill="1" applyBorder="1" applyAlignment="1" applyProtection="1">
      <alignment horizontal="left" vertical="center"/>
      <protection locked="0"/>
    </xf>
    <xf numFmtId="4" fontId="83" fillId="58" borderId="25" xfId="372" applyNumberFormat="1" applyFont="1" applyFill="1" applyBorder="1" applyAlignment="1" applyProtection="1">
      <alignment vertical="center"/>
      <protection locked="0"/>
    </xf>
    <xf numFmtId="9" fontId="83" fillId="58" borderId="25" xfId="372" applyNumberFormat="1" applyFont="1" applyFill="1" applyBorder="1" applyAlignment="1" applyProtection="1">
      <alignment vertical="center"/>
      <protection locked="0"/>
    </xf>
    <xf numFmtId="201" fontId="0" fillId="59" borderId="29" xfId="0" applyNumberFormat="1" applyFill="1" applyBorder="1" applyAlignment="1">
      <alignment vertical="center"/>
    </xf>
    <xf numFmtId="201" fontId="89" fillId="59" borderId="25" xfId="0" applyNumberFormat="1" applyFont="1" applyFill="1" applyBorder="1" applyAlignment="1">
      <alignment vertical="center"/>
    </xf>
    <xf numFmtId="201" fontId="89" fillId="59" borderId="29" xfId="0" applyNumberFormat="1" applyFont="1" applyFill="1" applyBorder="1" applyAlignment="1">
      <alignment vertical="center"/>
    </xf>
    <xf numFmtId="4" fontId="83" fillId="59" borderId="17" xfId="372" applyNumberFormat="1" applyFont="1" applyFill="1" applyBorder="1" applyAlignment="1" applyProtection="1">
      <alignment horizontal="center" vertical="center"/>
      <protection locked="0"/>
    </xf>
    <xf numFmtId="9" fontId="83" fillId="59" borderId="17" xfId="372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>
      <alignment vertical="center"/>
    </xf>
    <xf numFmtId="172" fontId="85" fillId="59" borderId="30" xfId="372" applyFont="1" applyFill="1" applyBorder="1" applyAlignment="1" applyProtection="1">
      <alignment vertical="center"/>
      <protection locked="0"/>
    </xf>
    <xf numFmtId="172" fontId="85" fillId="59" borderId="8" xfId="372" applyFont="1" applyFill="1" applyBorder="1" applyAlignment="1" applyProtection="1">
      <alignment vertical="center"/>
      <protection locked="0"/>
    </xf>
    <xf numFmtId="172" fontId="85" fillId="59" borderId="31" xfId="372" applyFont="1" applyFill="1" applyBorder="1" applyAlignment="1" applyProtection="1">
      <alignment vertical="center"/>
      <protection locked="0"/>
    </xf>
    <xf numFmtId="172" fontId="85" fillId="0" borderId="0" xfId="372" applyFont="1" applyFill="1" applyBorder="1" applyAlignment="1" applyProtection="1">
      <alignment vertical="center"/>
      <protection locked="0"/>
    </xf>
    <xf numFmtId="3" fontId="86" fillId="0" borderId="0" xfId="372" applyNumberFormat="1" applyFont="1" applyFill="1" applyAlignment="1">
      <alignment horizontal="center" vertical="center"/>
    </xf>
    <xf numFmtId="0" fontId="83" fillId="0" borderId="0" xfId="372" applyNumberFormat="1" applyFont="1" applyAlignment="1">
      <alignment horizontal="left" vertical="center"/>
    </xf>
    <xf numFmtId="0" fontId="51" fillId="0" borderId="0" xfId="0" applyFont="1" applyAlignment="1">
      <alignment horizontal="center" vertical="center"/>
    </xf>
    <xf numFmtId="0" fontId="0" fillId="61" borderId="0" xfId="0" applyFill="1" applyAlignment="1">
      <alignment horizontal="left" vertical="center"/>
    </xf>
    <xf numFmtId="172" fontId="85" fillId="61" borderId="0" xfId="372" applyFont="1" applyFill="1" applyBorder="1" applyAlignment="1" applyProtection="1">
      <alignment horizontal="center" vertical="center"/>
      <protection locked="0"/>
    </xf>
    <xf numFmtId="4" fontId="83" fillId="61" borderId="0" xfId="372" applyNumberFormat="1" applyFont="1" applyFill="1" applyBorder="1" applyAlignment="1" applyProtection="1">
      <alignment horizontal="center" vertical="center"/>
      <protection locked="0"/>
    </xf>
    <xf numFmtId="199" fontId="83" fillId="61" borderId="0" xfId="372" applyNumberFormat="1" applyFont="1" applyFill="1" applyBorder="1" applyAlignment="1" applyProtection="1">
      <alignment vertical="center"/>
      <protection locked="0"/>
    </xf>
    <xf numFmtId="9" fontId="83" fillId="61" borderId="0" xfId="372" applyNumberFormat="1" applyFont="1" applyFill="1" applyBorder="1" applyAlignment="1" applyProtection="1">
      <alignment horizontal="center" vertical="center"/>
      <protection locked="0"/>
    </xf>
    <xf numFmtId="0" fontId="0" fillId="61" borderId="0" xfId="0" applyFill="1" applyAlignment="1">
      <alignment vertical="center"/>
    </xf>
    <xf numFmtId="172" fontId="83" fillId="61" borderId="6" xfId="372" applyFont="1" applyFill="1" applyBorder="1" applyAlignment="1" applyProtection="1">
      <alignment horizontal="center" vertical="center"/>
    </xf>
    <xf numFmtId="3" fontId="83" fillId="61" borderId="6" xfId="372" applyNumberFormat="1" applyFont="1" applyFill="1" applyBorder="1" applyAlignment="1" applyProtection="1">
      <alignment horizontal="center" vertical="center"/>
    </xf>
    <xf numFmtId="3" fontId="83" fillId="61" borderId="20" xfId="372" applyNumberFormat="1" applyFont="1" applyFill="1" applyBorder="1" applyAlignment="1" applyProtection="1">
      <alignment horizontal="center" vertical="center"/>
    </xf>
    <xf numFmtId="172" fontId="83" fillId="62" borderId="6" xfId="372" applyFont="1" applyFill="1" applyBorder="1" applyAlignment="1" applyProtection="1">
      <alignment horizontal="center" vertical="center"/>
    </xf>
    <xf numFmtId="3" fontId="83" fillId="62" borderId="6" xfId="372" applyNumberFormat="1" applyFont="1" applyFill="1" applyBorder="1" applyAlignment="1" applyProtection="1">
      <alignment horizontal="center" vertical="center"/>
    </xf>
    <xf numFmtId="199" fontId="83" fillId="59" borderId="20" xfId="372" applyNumberFormat="1" applyFont="1" applyFill="1" applyBorder="1" applyAlignment="1" applyProtection="1">
      <alignment vertical="center"/>
    </xf>
    <xf numFmtId="199" fontId="83" fillId="59" borderId="17" xfId="372" applyNumberFormat="1" applyFont="1" applyFill="1" applyBorder="1" applyAlignment="1" applyProtection="1">
      <alignment vertical="center"/>
    </xf>
    <xf numFmtId="199" fontId="83" fillId="59" borderId="32" xfId="372" applyNumberFormat="1" applyFont="1" applyFill="1" applyBorder="1" applyAlignment="1" applyProtection="1">
      <alignment vertical="center"/>
    </xf>
    <xf numFmtId="199" fontId="0" fillId="59" borderId="20" xfId="0" applyNumberFormat="1" applyFill="1" applyBorder="1" applyAlignment="1" applyProtection="1">
      <alignment vertical="center"/>
    </xf>
    <xf numFmtId="199" fontId="0" fillId="59" borderId="33" xfId="0" applyNumberFormat="1" applyFill="1" applyBorder="1" applyAlignment="1" applyProtection="1">
      <alignment vertical="center"/>
    </xf>
    <xf numFmtId="199" fontId="83" fillId="59" borderId="18" xfId="372" applyNumberFormat="1" applyFont="1" applyFill="1" applyBorder="1" applyAlignment="1" applyProtection="1">
      <alignment vertical="center"/>
    </xf>
    <xf numFmtId="199" fontId="83" fillId="59" borderId="24" xfId="372" applyNumberFormat="1" applyFont="1" applyFill="1" applyBorder="1" applyAlignment="1" applyProtection="1">
      <alignment vertical="center"/>
    </xf>
    <xf numFmtId="172" fontId="85" fillId="57" borderId="26" xfId="372" applyFont="1" applyFill="1" applyBorder="1" applyAlignment="1" applyProtection="1">
      <alignment horizontal="center" vertical="center" wrapText="1"/>
    </xf>
    <xf numFmtId="172" fontId="85" fillId="57" borderId="17" xfId="372" applyFont="1" applyFill="1" applyBorder="1" applyAlignment="1" applyProtection="1">
      <alignment horizontal="center" vertical="center" wrapText="1"/>
    </xf>
    <xf numFmtId="172" fontId="85" fillId="57" borderId="18" xfId="372" applyFont="1" applyFill="1" applyBorder="1" applyAlignment="1" applyProtection="1">
      <alignment horizontal="center" vertical="center" wrapText="1"/>
    </xf>
    <xf numFmtId="199" fontId="83" fillId="59" borderId="34" xfId="372" applyNumberFormat="1" applyFont="1" applyFill="1" applyBorder="1" applyAlignment="1" applyProtection="1">
      <alignment vertical="center"/>
    </xf>
    <xf numFmtId="199" fontId="0" fillId="59" borderId="24" xfId="0" applyNumberFormat="1" applyFill="1" applyBorder="1" applyAlignment="1" applyProtection="1">
      <alignment vertical="center"/>
    </xf>
    <xf numFmtId="199" fontId="0" fillId="59" borderId="35" xfId="0" applyNumberFormat="1" applyFill="1" applyBorder="1" applyAlignment="1" applyProtection="1">
      <alignment vertical="center"/>
    </xf>
    <xf numFmtId="199" fontId="83" fillId="59" borderId="6" xfId="372" applyNumberFormat="1" applyFont="1" applyFill="1" applyBorder="1" applyAlignment="1" applyProtection="1">
      <alignment vertical="center"/>
    </xf>
    <xf numFmtId="199" fontId="83" fillId="59" borderId="25" xfId="372" applyNumberFormat="1" applyFont="1" applyFill="1" applyBorder="1" applyAlignment="1" applyProtection="1">
      <alignment vertical="center"/>
    </xf>
    <xf numFmtId="199" fontId="83" fillId="59" borderId="36" xfId="372" applyNumberFormat="1" applyFont="1" applyFill="1" applyBorder="1" applyAlignment="1" applyProtection="1">
      <alignment vertical="center"/>
    </xf>
    <xf numFmtId="199" fontId="83" fillId="59" borderId="37" xfId="372" applyNumberFormat="1" applyFont="1" applyFill="1" applyBorder="1" applyAlignment="1" applyProtection="1">
      <alignment vertical="center"/>
    </xf>
    <xf numFmtId="199" fontId="83" fillId="59" borderId="26" xfId="372" applyNumberFormat="1" applyFont="1" applyFill="1" applyBorder="1" applyAlignment="1" applyProtection="1">
      <alignment vertical="center"/>
    </xf>
    <xf numFmtId="0" fontId="84" fillId="0" borderId="0" xfId="0" applyFont="1" applyAlignment="1">
      <alignment horizontal="left" vertical="center"/>
    </xf>
    <xf numFmtId="0" fontId="48" fillId="57" borderId="30" xfId="372" applyNumberFormat="1" applyFont="1" applyFill="1" applyBorder="1" applyAlignment="1">
      <alignment horizontal="left" vertical="center"/>
    </xf>
    <xf numFmtId="0" fontId="48" fillId="57" borderId="8" xfId="372" applyNumberFormat="1" applyFont="1" applyFill="1" applyBorder="1" applyAlignment="1">
      <alignment horizontal="left" vertical="center"/>
    </xf>
    <xf numFmtId="0" fontId="48" fillId="57" borderId="27" xfId="372" applyNumberFormat="1" applyFont="1" applyFill="1" applyBorder="1" applyAlignment="1">
      <alignment horizontal="left" vertical="center"/>
    </xf>
    <xf numFmtId="0" fontId="51" fillId="0" borderId="0" xfId="0" applyFont="1" applyAlignment="1">
      <alignment horizontal="center" vertical="center"/>
    </xf>
    <xf numFmtId="0" fontId="88" fillId="60" borderId="0" xfId="0" applyFont="1" applyFill="1" applyAlignment="1">
      <alignment horizontal="left" vertical="center"/>
    </xf>
    <xf numFmtId="0" fontId="84" fillId="0" borderId="0" xfId="0" applyFont="1" applyAlignment="1">
      <alignment horizontal="left" vertical="center" wrapText="1"/>
    </xf>
    <xf numFmtId="0" fontId="83" fillId="0" borderId="0" xfId="372" applyNumberFormat="1" applyFont="1" applyAlignment="1">
      <alignment horizontal="left" vertical="center"/>
    </xf>
    <xf numFmtId="0" fontId="46" fillId="0" borderId="0" xfId="0" applyFont="1" applyAlignment="1">
      <alignment horizontal="left" vertical="center" wrapText="1"/>
    </xf>
    <xf numFmtId="0" fontId="50" fillId="0" borderId="0" xfId="0" applyFont="1" applyAlignment="1">
      <alignment horizontal="left" vertical="center"/>
    </xf>
    <xf numFmtId="3" fontId="58" fillId="0" borderId="0" xfId="372" applyNumberFormat="1" applyFont="1" applyFill="1" applyAlignment="1">
      <alignment horizontal="center" vertical="center"/>
    </xf>
    <xf numFmtId="3" fontId="86" fillId="0" borderId="0" xfId="372" applyNumberFormat="1" applyFont="1" applyFill="1" applyAlignment="1">
      <alignment horizontal="left" vertical="center"/>
    </xf>
    <xf numFmtId="3" fontId="90" fillId="57" borderId="30" xfId="372" applyNumberFormat="1" applyFont="1" applyFill="1" applyBorder="1" applyAlignment="1">
      <alignment horizontal="left" vertical="center"/>
    </xf>
    <xf numFmtId="3" fontId="90" fillId="57" borderId="8" xfId="372" applyNumberFormat="1" applyFont="1" applyFill="1" applyBorder="1" applyAlignment="1">
      <alignment horizontal="left" vertical="center"/>
    </xf>
    <xf numFmtId="3" fontId="90" fillId="57" borderId="27" xfId="372" applyNumberFormat="1" applyFont="1" applyFill="1" applyBorder="1" applyAlignment="1">
      <alignment horizontal="left" vertical="center"/>
    </xf>
    <xf numFmtId="0" fontId="91" fillId="0" borderId="0" xfId="0" applyFont="1" applyAlignment="1">
      <alignment horizontal="left" vertical="center" wrapText="1"/>
    </xf>
    <xf numFmtId="0" fontId="85" fillId="0" borderId="0" xfId="372" applyNumberFormat="1" applyFont="1" applyAlignment="1">
      <alignment horizontal="left" vertical="center"/>
    </xf>
    <xf numFmtId="172" fontId="85" fillId="59" borderId="30" xfId="372" applyFont="1" applyFill="1" applyBorder="1" applyAlignment="1" applyProtection="1">
      <alignment horizontal="center" vertical="center"/>
      <protection locked="0"/>
    </xf>
    <xf numFmtId="172" fontId="85" fillId="59" borderId="8" xfId="372" applyFont="1" applyFill="1" applyBorder="1" applyAlignment="1" applyProtection="1">
      <alignment horizontal="center" vertical="center"/>
      <protection locked="0"/>
    </xf>
    <xf numFmtId="172" fontId="85" fillId="59" borderId="31" xfId="372" applyFont="1" applyFill="1" applyBorder="1" applyAlignment="1" applyProtection="1">
      <alignment horizontal="center" vertical="center"/>
      <protection locked="0"/>
    </xf>
    <xf numFmtId="0" fontId="0" fillId="62" borderId="0" xfId="0" applyFill="1" applyAlignment="1">
      <alignment horizontal="left" vertical="center"/>
    </xf>
    <xf numFmtId="0" fontId="1" fillId="0" borderId="0" xfId="372" applyNumberFormat="1" applyFont="1" applyAlignment="1">
      <alignment horizontal="left" vertical="center"/>
    </xf>
    <xf numFmtId="0" fontId="46" fillId="0" borderId="36" xfId="0" applyFont="1" applyBorder="1" applyAlignment="1">
      <alignment horizontal="left" vertical="center" wrapText="1"/>
    </xf>
    <xf numFmtId="0" fontId="46" fillId="0" borderId="9" xfId="0" applyFont="1" applyBorder="1" applyAlignment="1">
      <alignment horizontal="left" vertical="center" wrapText="1"/>
    </xf>
    <xf numFmtId="0" fontId="46" fillId="0" borderId="38" xfId="0" applyFont="1" applyBorder="1" applyAlignment="1">
      <alignment horizontal="left" vertical="center" wrapText="1"/>
    </xf>
    <xf numFmtId="0" fontId="0" fillId="61" borderId="0" xfId="0" applyFill="1" applyAlignment="1">
      <alignment horizontal="left" vertical="center"/>
    </xf>
    <xf numFmtId="0" fontId="49" fillId="0" borderId="0" xfId="0" applyFont="1" applyAlignment="1">
      <alignment horizontal="left" vertical="center" wrapText="1"/>
    </xf>
    <xf numFmtId="0" fontId="84" fillId="57" borderId="30" xfId="0" applyFont="1" applyFill="1" applyBorder="1" applyAlignment="1">
      <alignment horizontal="center" vertical="center"/>
    </xf>
    <xf numFmtId="0" fontId="84" fillId="57" borderId="8" xfId="0" applyFont="1" applyFill="1" applyBorder="1" applyAlignment="1">
      <alignment horizontal="center" vertical="center"/>
    </xf>
    <xf numFmtId="0" fontId="84" fillId="57" borderId="31" xfId="0" applyFont="1" applyFill="1" applyBorder="1" applyAlignment="1">
      <alignment horizontal="center" vertical="center"/>
    </xf>
    <xf numFmtId="0" fontId="67" fillId="59" borderId="30" xfId="0" applyFont="1" applyFill="1" applyBorder="1" applyAlignment="1">
      <alignment horizontal="right" vertical="center"/>
    </xf>
    <xf numFmtId="0" fontId="67" fillId="59" borderId="8" xfId="0" applyFont="1" applyFill="1" applyBorder="1" applyAlignment="1">
      <alignment horizontal="right" vertical="center"/>
    </xf>
    <xf numFmtId="0" fontId="67" fillId="59" borderId="31" xfId="0" applyFont="1" applyFill="1" applyBorder="1" applyAlignment="1">
      <alignment horizontal="right" vertical="center"/>
    </xf>
  </cellXfs>
  <cellStyles count="448">
    <cellStyle name="******************************************" xfId="1" xr:uid="{0F85D894-46AA-4B69-BB39-E5A3612936EF}"/>
    <cellStyle name="20 % - Akzent1" xfId="2" xr:uid="{B2660B43-F85E-49B8-BA5B-25075A00C7AD}"/>
    <cellStyle name="20 % - Akzent1 2" xfId="3" xr:uid="{483EAF25-20FF-4975-86AE-5B701F42E63D}"/>
    <cellStyle name="20 % - Akzent1 2 2" xfId="4" xr:uid="{8389BF87-9367-4238-BBDD-A3F0994FC625}"/>
    <cellStyle name="20 % - Akzent1 2 3" xfId="5" xr:uid="{18E5807F-B723-43E2-9EB9-D9BFB7AAA7E5}"/>
    <cellStyle name="20 % - Akzent1 2_Contract Upload (Quote Item)" xfId="6" xr:uid="{00D63A73-9DC0-4597-9F7E-8FF9E65F72AE}"/>
    <cellStyle name="20 % - Akzent1 3" xfId="7" xr:uid="{D8D7D5BE-9BCB-47E7-9D2B-86505ABA7C95}"/>
    <cellStyle name="20 % - Akzent1 3 2" xfId="8" xr:uid="{714B6578-FD12-4F09-BA2C-6269015F4064}"/>
    <cellStyle name="20 % - Akzent1 3 3" xfId="9" xr:uid="{B599C407-17D6-449C-A781-8C602210B83A}"/>
    <cellStyle name="20 % - Akzent1 3_Contract Upload (Quote Item)" xfId="10" xr:uid="{9FC97A66-57BA-4A1B-8369-85574D73F62F}"/>
    <cellStyle name="20 % - Akzent1 4" xfId="11" xr:uid="{D478C840-1981-444A-B8F1-D5E363817703}"/>
    <cellStyle name="20 % - Akzent1 5" xfId="12" xr:uid="{4ABC5094-C14B-43F1-A4D8-54AFDACEBAFD}"/>
    <cellStyle name="20 % - Akzent1_Contract Upload (Quote Item)" xfId="13" xr:uid="{92E15303-1E6C-4076-A636-016CD894D54F}"/>
    <cellStyle name="20 % - Akzent2" xfId="14" xr:uid="{3B76BD6C-BB02-4A4F-A5B4-61EBE76292D4}"/>
    <cellStyle name="20 % - Akzent2 2" xfId="15" xr:uid="{2F8E76DF-5796-4D2B-BBE3-7BDBCDB170DC}"/>
    <cellStyle name="20 % - Akzent2 2 2" xfId="16" xr:uid="{52779107-FAC9-4683-AC59-8BD8EB341981}"/>
    <cellStyle name="20 % - Akzent2 2 3" xfId="17" xr:uid="{99257865-1862-464E-A7F0-07B5364E9C3F}"/>
    <cellStyle name="20 % - Akzent2 2_Contract Upload (Quote Item)" xfId="18" xr:uid="{B9BBBA04-F8BA-4A9D-AB61-3A13D85C01B9}"/>
    <cellStyle name="20 % - Akzent2 3" xfId="19" xr:uid="{2C9648A1-366D-4FC8-AE20-E8D8F98F3EE1}"/>
    <cellStyle name="20 % - Akzent2 3 2" xfId="20" xr:uid="{AB9F6E65-A606-4224-8E80-4D73421DBB87}"/>
    <cellStyle name="20 % - Akzent2 3 3" xfId="21" xr:uid="{02BFE682-8289-4E85-9BD3-5CA5E2BF3D71}"/>
    <cellStyle name="20 % - Akzent2 3_Contract Upload (Quote Item)" xfId="22" xr:uid="{E5B80930-3BD8-49FD-A0BB-6A24A3EF7C7D}"/>
    <cellStyle name="20 % - Akzent2 4" xfId="23" xr:uid="{483F19D6-6CD5-4052-B98F-827710BF9E61}"/>
    <cellStyle name="20 % - Akzent2 5" xfId="24" xr:uid="{2DC205D4-9B33-48B6-A40B-BD4BED49F49A}"/>
    <cellStyle name="20 % - Akzent2_Contract Upload (Quote Item)" xfId="25" xr:uid="{3E526F5A-F466-4917-9FBB-E186045937CA}"/>
    <cellStyle name="20 % - Akzent3" xfId="26" xr:uid="{9AF76E4B-9C3D-44F4-AF3C-A23FA1F6BE9A}"/>
    <cellStyle name="20 % - Akzent3 2" xfId="27" xr:uid="{08E63D4A-319F-4160-BD06-7365EF8F673D}"/>
    <cellStyle name="20 % - Akzent3 2 2" xfId="28" xr:uid="{18940FAA-550E-4B23-995E-7B57613B092A}"/>
    <cellStyle name="20 % - Akzent3 2 3" xfId="29" xr:uid="{11C9F22E-ADAA-401E-AB46-7D906A24FA05}"/>
    <cellStyle name="20 % - Akzent3 2_Contract Upload (Quote Item)" xfId="30" xr:uid="{A4A77DF2-6533-496C-A383-8F8E0BA860FB}"/>
    <cellStyle name="20 % - Akzent3 3" xfId="31" xr:uid="{5C5A03EB-7526-47C2-AF2C-F3B2C4C5A22E}"/>
    <cellStyle name="20 % - Akzent3 3 2" xfId="32" xr:uid="{CDB83DA9-B0C0-4563-8DE1-15ED2E6EAB8F}"/>
    <cellStyle name="20 % - Akzent3 3 3" xfId="33" xr:uid="{8AD6A952-C325-4A8E-B796-D9904E9C31D5}"/>
    <cellStyle name="20 % - Akzent3 3_Contract Upload (Quote Item)" xfId="34" xr:uid="{96960C9E-A83A-4B94-A08B-A65CF39EF086}"/>
    <cellStyle name="20 % - Akzent3 4" xfId="35" xr:uid="{54C67AAF-FD53-4AFC-9A9F-FC79D6A70D8E}"/>
    <cellStyle name="20 % - Akzent3 5" xfId="36" xr:uid="{29D02C13-B038-4E7D-AC3F-E89D9CC62483}"/>
    <cellStyle name="20 % - Akzent3_Contract Upload (Quote Item)" xfId="37" xr:uid="{87B0D507-F269-4A59-91AF-D5E1BEB5E362}"/>
    <cellStyle name="20 % - Akzent4" xfId="38" xr:uid="{9993C19D-A2FD-43B0-88BF-5C883FF756D0}"/>
    <cellStyle name="20 % - Akzent4 2" xfId="39" xr:uid="{DB4465DC-41B6-4666-8E89-2FF63E98C28D}"/>
    <cellStyle name="20 % - Akzent4 2 2" xfId="40" xr:uid="{D24CA688-258D-4CC7-BBB8-2DFAB15C16CE}"/>
    <cellStyle name="20 % - Akzent4 2 3" xfId="41" xr:uid="{CA129BA3-139D-4DAC-AEA7-58149FED55D8}"/>
    <cellStyle name="20 % - Akzent4 2_Contract Upload (Quote Item)" xfId="42" xr:uid="{96BD00AC-BA66-4AB3-8A88-C7691DFD9701}"/>
    <cellStyle name="20 % - Akzent4 3" xfId="43" xr:uid="{AA3B5D8B-55E9-484D-9B2B-4EDE79E92A45}"/>
    <cellStyle name="20 % - Akzent4 3 2" xfId="44" xr:uid="{1EA32C56-8E12-4B28-8FC7-20690D89513F}"/>
    <cellStyle name="20 % - Akzent4 3 3" xfId="45" xr:uid="{3D5BFF2E-1418-4D3D-9E91-B506E9CB516E}"/>
    <cellStyle name="20 % - Akzent4 3_Contract Upload (Quote Item)" xfId="46" xr:uid="{5B325E1A-1A7B-4086-A405-556E522CA84D}"/>
    <cellStyle name="20 % - Akzent4 4" xfId="47" xr:uid="{D33D42CE-BAC9-4BCB-BC6F-5D0261BE0F7A}"/>
    <cellStyle name="20 % - Akzent4 5" xfId="48" xr:uid="{4AE59935-6F95-4275-AB2A-B46713482EFC}"/>
    <cellStyle name="20 % - Akzent4_Contract Upload (Quote Item)" xfId="49" xr:uid="{98F3B2DE-F20A-403C-BF1D-71AAF7DE1181}"/>
    <cellStyle name="20 % - Akzent5" xfId="50" xr:uid="{3AB5B693-CB41-458A-B1B6-A85A1C127796}"/>
    <cellStyle name="20 % - Akzent5 2" xfId="51" xr:uid="{CCF4B0B1-294F-4AD5-ACFC-59F87E216910}"/>
    <cellStyle name="20 % - Akzent5 2 2" xfId="52" xr:uid="{0AFB2C1A-A8A4-4B13-95BC-2801E561F95A}"/>
    <cellStyle name="20 % - Akzent5 2 3" xfId="53" xr:uid="{5CE6B12A-AD05-4BD4-95C6-A12F7187DFE5}"/>
    <cellStyle name="20 % - Akzent5 2_Contract Upload (Quote Item)" xfId="54" xr:uid="{C4520DE1-AB24-4EF1-8389-D2AA6BCD99B3}"/>
    <cellStyle name="20 % - Akzent5 3" xfId="55" xr:uid="{A66F8B4C-7BD7-494D-860B-9EC98F5D41EE}"/>
    <cellStyle name="20 % - Akzent5 3 2" xfId="56" xr:uid="{46FC75FC-5E59-49E6-8138-8FC88A6DC343}"/>
    <cellStyle name="20 % - Akzent5 3 3" xfId="57" xr:uid="{0E0EABAC-FD04-42F2-9811-58C0B3784472}"/>
    <cellStyle name="20 % - Akzent5 3_Contract Upload (Quote Item)" xfId="58" xr:uid="{6AF4BA52-A9EE-47D5-9109-605F0D705251}"/>
    <cellStyle name="20 % - Akzent5 4" xfId="59" xr:uid="{1FBE53BB-F7E2-442E-853C-C78212665224}"/>
    <cellStyle name="20 % - Akzent5 5" xfId="60" xr:uid="{26FBA91C-3C06-4DC7-B441-3B378D6B51A2}"/>
    <cellStyle name="20 % - Akzent5_Contract Upload (Quote Item)" xfId="61" xr:uid="{843F7DC1-9285-423B-A3BA-47E5E39AFECC}"/>
    <cellStyle name="20 % - Akzent6" xfId="62" xr:uid="{1B6EB396-00AD-4720-B65C-F7F2C2C92314}"/>
    <cellStyle name="20 % - Akzent6 2" xfId="63" xr:uid="{BE7F1AEC-372B-440C-BB7D-F5A51C58879E}"/>
    <cellStyle name="20 % - Akzent6 2 2" xfId="64" xr:uid="{D3D6898A-70AB-4C3A-8564-8FF9C16DE198}"/>
    <cellStyle name="20 % - Akzent6 2 3" xfId="65" xr:uid="{48D05D37-5E24-4AA0-A5E0-C2E24BB567F7}"/>
    <cellStyle name="20 % - Akzent6 2_Contract Upload (Quote Item)" xfId="66" xr:uid="{7BE4BEE8-8636-40D1-B823-BC5B125CAB9B}"/>
    <cellStyle name="20 % - Akzent6 3" xfId="67" xr:uid="{A61F8E7B-18C6-4690-ABA2-76676A301B7C}"/>
    <cellStyle name="20 % - Akzent6 3 2" xfId="68" xr:uid="{EC201DC9-9DFE-4BA7-9CAA-9C58DAA88B10}"/>
    <cellStyle name="20 % - Akzent6 3 3" xfId="69" xr:uid="{A2CCAAC9-AA41-4E57-980F-4ED45097CC85}"/>
    <cellStyle name="20 % - Akzent6 3_Contract Upload (Quote Item)" xfId="70" xr:uid="{9A761034-7C80-4738-B213-07BCA2C75BCC}"/>
    <cellStyle name="20 % - Akzent6 4" xfId="71" xr:uid="{634A12C6-E5AE-4BAE-AA78-C34F275780D1}"/>
    <cellStyle name="20 % - Akzent6 5" xfId="72" xr:uid="{D6C2BFF0-2C05-47F0-B5B1-0FD7FF430152}"/>
    <cellStyle name="20 % - Akzent6_Contract Upload (Quote Item)" xfId="73" xr:uid="{500B1851-3987-498D-884B-BB636E535892}"/>
    <cellStyle name="20% - Accent1 2" xfId="74" xr:uid="{7521DD01-B3FE-4048-B275-C5721755CD87}"/>
    <cellStyle name="20% - Accent1 2 2" xfId="75" xr:uid="{B75A5684-90AB-40A4-9508-1F02EA2D90D4}"/>
    <cellStyle name="20% - Accent1 2 3" xfId="76" xr:uid="{AC08D4BF-F135-4E27-BA8F-6E62F7849C3F}"/>
    <cellStyle name="20% - Accent1 2_Contract Upload (Quote Item)" xfId="77" xr:uid="{984F488C-F210-4F4C-8B90-9C6709BACC22}"/>
    <cellStyle name="20% - Accent1 3" xfId="78" xr:uid="{7D308A4A-116B-4FCA-BEB5-482FF4626376}"/>
    <cellStyle name="20% - Accent2 2" xfId="79" xr:uid="{A8F5E359-01F2-49DD-9AB0-F9C05E575CC8}"/>
    <cellStyle name="20% - Accent2 2 2" xfId="80" xr:uid="{615ED9FC-313A-405C-AB60-B61D4079BB14}"/>
    <cellStyle name="20% - Accent2 2 3" xfId="81" xr:uid="{86C48204-F3FE-4D05-ACC7-D29EE3F018D7}"/>
    <cellStyle name="20% - Accent2 2_Contract Upload (Quote Item)" xfId="82" xr:uid="{79B70EDE-1947-4CEB-8822-E0A41F9855B4}"/>
    <cellStyle name="20% - Accent2 3" xfId="83" xr:uid="{91052391-6345-4F7D-8023-3D47D9D8C2B4}"/>
    <cellStyle name="20% - Accent3 2" xfId="84" xr:uid="{8AC64DC4-733F-42DC-8895-C7EAB7F121B8}"/>
    <cellStyle name="20% - Accent3 2 2" xfId="85" xr:uid="{E28AEA32-AF39-44B6-AB11-EAAD00F1D599}"/>
    <cellStyle name="20% - Accent3 2 3" xfId="86" xr:uid="{76D80A88-866D-494A-BF3D-992404133959}"/>
    <cellStyle name="20% - Accent3 2_Contract Upload (Quote Item)" xfId="87" xr:uid="{0F13E4E4-9E00-4847-8935-FD08B344C95C}"/>
    <cellStyle name="20% - Accent3 3" xfId="88" xr:uid="{83E8AC1D-6CB4-46A1-9C3B-F8296814ED5D}"/>
    <cellStyle name="20% - Accent3 3 2" xfId="89" xr:uid="{D375F330-7A3A-45C8-BC33-20B40CEB067F}"/>
    <cellStyle name="20% - Accent3 3 3" xfId="90" xr:uid="{F014092A-2873-4A13-B292-833868738324}"/>
    <cellStyle name="20% - Accent3 3_Contract Upload (Quote Item)" xfId="91" xr:uid="{B91D5C30-2015-449F-871F-BD5E2B675D09}"/>
    <cellStyle name="20% - Accent3 4" xfId="92" xr:uid="{8D518C63-74CA-4907-B654-A617CF865604}"/>
    <cellStyle name="20% - Accent3 5" xfId="93" xr:uid="{162220F6-54BD-4B18-B54D-2076E801ADED}"/>
    <cellStyle name="20% - Accent3 6" xfId="94" xr:uid="{4B56BB53-86F1-4040-BF8D-74028B898B54}"/>
    <cellStyle name="20% - Accent4 2" xfId="95" xr:uid="{0F3205D5-75DE-4B98-A17D-9665959480E7}"/>
    <cellStyle name="20% - Accent4 2 2" xfId="96" xr:uid="{5BE0239A-0C35-4A7F-9790-4E90B0457F7F}"/>
    <cellStyle name="20% - Accent4 2 3" xfId="97" xr:uid="{D6D9E9AC-1E50-4520-BDE7-04B1B1A03502}"/>
    <cellStyle name="20% - Accent4 2_Contract Upload (Quote Item)" xfId="98" xr:uid="{5B87A14C-25BE-42B0-957A-B32A681D0A83}"/>
    <cellStyle name="20% - Accent4 3" xfId="99" xr:uid="{6844541F-3920-4C05-938E-34709182BE3F}"/>
    <cellStyle name="20% - Accent5 2" xfId="100" xr:uid="{956C0CE3-7C70-4A82-B733-26C7A1D6A996}"/>
    <cellStyle name="20% - Accent5 2 2" xfId="101" xr:uid="{DF2B011A-0CFA-4FF1-B13D-E7D7859A116E}"/>
    <cellStyle name="20% - Accent5 2 3" xfId="102" xr:uid="{95176F37-10B1-4FD8-A48F-02BBE67C7F3B}"/>
    <cellStyle name="20% - Accent5 2_Contract Upload (Quote Item)" xfId="103" xr:uid="{2709BA15-D35E-43BD-AEB3-B3752A7906EE}"/>
    <cellStyle name="20% - Accent5 3" xfId="104" xr:uid="{1FF4B6B3-6CA9-4AA4-9B5E-2F17A7831012}"/>
    <cellStyle name="20% - Accent6 2" xfId="105" xr:uid="{C5989E7C-092C-4651-88A0-247FEAFD2E35}"/>
    <cellStyle name="20% - Accent6 2 2" xfId="106" xr:uid="{FA628F1C-FB16-4628-BC47-AC450A5F3D89}"/>
    <cellStyle name="20% - Accent6 2 3" xfId="107" xr:uid="{1D76616F-5A58-49F2-857D-86169262BAC8}"/>
    <cellStyle name="20% - Accent6 2_Contract Upload (Quote Item)" xfId="108" xr:uid="{53BF4607-A736-4272-8FEB-FF7EE6B24843}"/>
    <cellStyle name="20% - Accent6 3" xfId="109" xr:uid="{646C4864-510D-4F6B-A36D-6E99A8E3EAD4}"/>
    <cellStyle name="20% - アクセント 1" xfId="110" xr:uid="{E8F26D3F-EC2B-4855-994B-C828012857D2}"/>
    <cellStyle name="20% - アクセント 2" xfId="111" xr:uid="{89556FEE-5422-4B9F-AB9F-9C92FC5BE26F}"/>
    <cellStyle name="20% - アクセント 3" xfId="112" xr:uid="{DEA5706A-E786-4030-BE08-631AC9572AA9}"/>
    <cellStyle name="20% - アクセント 4" xfId="113" xr:uid="{240951D8-0160-426C-9389-510B32C778E2}"/>
    <cellStyle name="20% - アクセント 5" xfId="114" xr:uid="{8C14D099-22CA-4840-BE7E-D47935B5F6D7}"/>
    <cellStyle name="20% - アクセント 6" xfId="115" xr:uid="{B29E9185-8CEC-46C4-933A-93A8A92287BD}"/>
    <cellStyle name="40 % - Akzent1" xfId="116" xr:uid="{1C600D1E-78D9-43E2-9245-C73E54E57601}"/>
    <cellStyle name="40 % - Akzent1 2" xfId="117" xr:uid="{AC9218EB-79CC-4795-96E6-CC719B37F33E}"/>
    <cellStyle name="40 % - Akzent1 2 2" xfId="118" xr:uid="{A21FB275-7B3F-452F-9EBB-43F62A2E2A0B}"/>
    <cellStyle name="40 % - Akzent1 2 3" xfId="119" xr:uid="{D1B4FD9B-95E8-4287-8A2D-42E2ED88040C}"/>
    <cellStyle name="40 % - Akzent1 2_Contract Upload (Quote Item)" xfId="120" xr:uid="{8932F530-8A3B-448A-B418-C4FC151393EC}"/>
    <cellStyle name="40 % - Akzent1 3" xfId="121" xr:uid="{22FCB406-7DB5-4DD4-A2AF-607D09F7F0C7}"/>
    <cellStyle name="40 % - Akzent1 3 2" xfId="122" xr:uid="{B776457A-EE3E-4B39-93A5-94C659DC5808}"/>
    <cellStyle name="40 % - Akzent1 3 3" xfId="123" xr:uid="{883840E3-BA65-467C-8614-11A78CBB56A7}"/>
    <cellStyle name="40 % - Akzent1 3_Contract Upload (Quote Item)" xfId="124" xr:uid="{53CA2EF5-FD0D-456F-B19C-431358F31D8C}"/>
    <cellStyle name="40 % - Akzent1 4" xfId="125" xr:uid="{3DC52D4B-F83A-41CB-8320-632F1EB7711A}"/>
    <cellStyle name="40 % - Akzent1 5" xfId="126" xr:uid="{013140E7-BABF-44AA-BD23-B80045D14D62}"/>
    <cellStyle name="40 % - Akzent1_Contract Upload (Quote Item)" xfId="127" xr:uid="{E96C6017-93AE-4CE4-8E32-86472923E182}"/>
    <cellStyle name="40 % - Akzent2" xfId="128" xr:uid="{2844CAD8-EC5D-4525-834E-2720F4D9656E}"/>
    <cellStyle name="40 % - Akzent2 2" xfId="129" xr:uid="{1F61CFE1-DE00-491C-AD48-F634892C590E}"/>
    <cellStyle name="40 % - Akzent2 2 2" xfId="130" xr:uid="{836F0D3A-B4F8-4A55-A07D-099D3B56A78C}"/>
    <cellStyle name="40 % - Akzent2 2 3" xfId="131" xr:uid="{4B694D28-0AA5-4686-915B-6B9FC9CE8034}"/>
    <cellStyle name="40 % - Akzent2 2_Contract Upload (Quote Item)" xfId="132" xr:uid="{F123A0AE-3FC5-4025-83C2-87BC1D24FFA5}"/>
    <cellStyle name="40 % - Akzent2 3" xfId="133" xr:uid="{87C779A1-55D2-45C8-A632-26345D2E9401}"/>
    <cellStyle name="40 % - Akzent2 3 2" xfId="134" xr:uid="{AC106D3B-C746-496E-BBB7-F38D87FA1357}"/>
    <cellStyle name="40 % - Akzent2 3 3" xfId="135" xr:uid="{08087F3F-CF7F-447E-B6DA-DE162FBA73F1}"/>
    <cellStyle name="40 % - Akzent2 3_Contract Upload (Quote Item)" xfId="136" xr:uid="{D6E43CD2-ABB6-4912-9C38-E03D9F1CB26F}"/>
    <cellStyle name="40 % - Akzent2 4" xfId="137" xr:uid="{22BF9245-AC42-45C6-BAFE-7BEAA34D1C82}"/>
    <cellStyle name="40 % - Akzent2 5" xfId="138" xr:uid="{AAB3A318-DA82-4837-B52B-82BB92B5D150}"/>
    <cellStyle name="40 % - Akzent2_Contract Upload (Quote Item)" xfId="139" xr:uid="{A1ACD827-E4A1-463D-941D-755643F63AE4}"/>
    <cellStyle name="40 % - Akzent3" xfId="140" xr:uid="{0B44185E-178F-45FC-B22F-E0B6056F133E}"/>
    <cellStyle name="40 % - Akzent3 2" xfId="141" xr:uid="{B647A342-A2FB-4F49-9857-5E195F8E3A89}"/>
    <cellStyle name="40 % - Akzent3 2 2" xfId="142" xr:uid="{AD412E42-D48D-4719-AA38-019BFFA54B4D}"/>
    <cellStyle name="40 % - Akzent3 2 3" xfId="143" xr:uid="{830419E2-DC5A-4A51-B58D-C822ACA27B54}"/>
    <cellStyle name="40 % - Akzent3 2_Contract Upload (Quote Item)" xfId="144" xr:uid="{36A70781-E555-49E9-8B8A-CE3C0530C8BE}"/>
    <cellStyle name="40 % - Akzent3 3" xfId="145" xr:uid="{CF27D73F-D2D8-43F2-9E82-EBDC3AFBE0FC}"/>
    <cellStyle name="40 % - Akzent3 3 2" xfId="146" xr:uid="{6C53B6CB-A717-48E5-84A3-012920B155F1}"/>
    <cellStyle name="40 % - Akzent3 3 3" xfId="147" xr:uid="{C51FBBED-62E3-4526-9A19-0E530ACCFD75}"/>
    <cellStyle name="40 % - Akzent3 3_Contract Upload (Quote Item)" xfId="148" xr:uid="{371D60F6-8F03-4C20-82B9-6F3DCC9DD83E}"/>
    <cellStyle name="40 % - Akzent3 4" xfId="149" xr:uid="{63D40529-5F9B-417D-AABB-1EF53E39BB96}"/>
    <cellStyle name="40 % - Akzent3 5" xfId="150" xr:uid="{A8A660DC-D850-411F-8598-7BEAE1E5E39A}"/>
    <cellStyle name="40 % - Akzent3_Contract Upload (Quote Item)" xfId="151" xr:uid="{68639B59-F4CB-496C-BF23-82F5276B30D9}"/>
    <cellStyle name="40 % - Akzent4" xfId="152" xr:uid="{451B4D9F-F745-4AC4-9F70-67A2F5D7B2AC}"/>
    <cellStyle name="40 % - Akzent4 2" xfId="153" xr:uid="{A892E1BF-9372-4B89-A76B-6924DE538B7D}"/>
    <cellStyle name="40 % - Akzent4 2 2" xfId="154" xr:uid="{38BAA844-D9A6-4016-8AAC-F804E18A472A}"/>
    <cellStyle name="40 % - Akzent4 2 3" xfId="155" xr:uid="{743FC065-A70C-406D-B4D8-4230C05697B4}"/>
    <cellStyle name="40 % - Akzent4 2_Contract Upload (Quote Item)" xfId="156" xr:uid="{8E93B7D4-6B05-49D1-B66B-157E4DBF2BC0}"/>
    <cellStyle name="40 % - Akzent4 3" xfId="157" xr:uid="{E1A05E8B-5141-49C4-891A-3FF637B371B3}"/>
    <cellStyle name="40 % - Akzent4 3 2" xfId="158" xr:uid="{13E34B8A-3C01-4B3C-A3F1-8F75B223CC20}"/>
    <cellStyle name="40 % - Akzent4 3 3" xfId="159" xr:uid="{D7EB6F5B-9FC8-4751-93FD-442CE9675794}"/>
    <cellStyle name="40 % - Akzent4 3_Contract Upload (Quote Item)" xfId="160" xr:uid="{81C881D3-35CC-4C64-9CE9-B992804CB7E3}"/>
    <cellStyle name="40 % - Akzent4 4" xfId="161" xr:uid="{DB1DB77F-B14E-4CBB-B483-CD53F5D3DE24}"/>
    <cellStyle name="40 % - Akzent4 5" xfId="162" xr:uid="{02EBC8A6-B585-4D6F-813A-D2453CFD0537}"/>
    <cellStyle name="40 % - Akzent4_Contract Upload (Quote Item)" xfId="163" xr:uid="{19FF5629-8359-45EC-BFBC-5B0B223DF2D0}"/>
    <cellStyle name="40 % - Akzent5" xfId="164" xr:uid="{8B90950F-3E8F-4682-8957-BFD0CA99370C}"/>
    <cellStyle name="40 % - Akzent5 2" xfId="165" xr:uid="{8836479B-32CA-48AE-82C3-F9CF4ACEEFBA}"/>
    <cellStyle name="40 % - Akzent5 2 2" xfId="166" xr:uid="{8DCFF662-8516-45D5-BE87-AC22C8174F41}"/>
    <cellStyle name="40 % - Akzent5 2 3" xfId="167" xr:uid="{143F6297-E4AA-4C4B-90EA-22ED3AF10350}"/>
    <cellStyle name="40 % - Akzent5 2_Contract Upload (Quote Item)" xfId="168" xr:uid="{39D84B8C-CBB4-4D4C-BE1C-B5525A5AC939}"/>
    <cellStyle name="40 % - Akzent5 3" xfId="169" xr:uid="{19956F10-0546-43B2-BC38-9D87E49FB511}"/>
    <cellStyle name="40 % - Akzent5 3 2" xfId="170" xr:uid="{F4203548-24EC-4D1E-BB8D-639B82E7642E}"/>
    <cellStyle name="40 % - Akzent5 3 3" xfId="171" xr:uid="{F331D41F-13AC-446E-BC88-D545D639AAB7}"/>
    <cellStyle name="40 % - Akzent5 3_Contract Upload (Quote Item)" xfId="172" xr:uid="{66D785CB-7296-40AF-89E0-8D5EDC2C3CF2}"/>
    <cellStyle name="40 % - Akzent5 4" xfId="173" xr:uid="{82F7D8A7-8169-4A6E-80EB-C8D50EDAC091}"/>
    <cellStyle name="40 % - Akzent5 5" xfId="174" xr:uid="{97811377-FFA7-497F-9FF8-872F09CD45A7}"/>
    <cellStyle name="40 % - Akzent5_Contract Upload (Quote Item)" xfId="175" xr:uid="{EA708718-190E-4042-B6EF-02592C2F7D71}"/>
    <cellStyle name="40 % - Akzent6" xfId="176" xr:uid="{24801A35-AB10-47BF-9E4E-E07686D9667F}"/>
    <cellStyle name="40 % - Akzent6 2" xfId="177" xr:uid="{1752DEA8-A00D-4708-8D2D-16C044825CE4}"/>
    <cellStyle name="40 % - Akzent6 2 2" xfId="178" xr:uid="{2A8C9CF4-BD58-41F0-B6A0-551AB9488AEE}"/>
    <cellStyle name="40 % - Akzent6 2 3" xfId="179" xr:uid="{3D539950-66B6-4B12-9EFE-A125664E9BE5}"/>
    <cellStyle name="40 % - Akzent6 2_Contract Upload (Quote Item)" xfId="180" xr:uid="{54B62F6F-5DC0-4384-AA86-491DA1BB983D}"/>
    <cellStyle name="40 % - Akzent6 3" xfId="181" xr:uid="{09D731B0-2C02-4FB6-B965-2163D8F5DA3F}"/>
    <cellStyle name="40 % - Akzent6 3 2" xfId="182" xr:uid="{9DDC6ABA-C86F-4AEA-A718-9B8C09B1D9BC}"/>
    <cellStyle name="40 % - Akzent6 3 3" xfId="183" xr:uid="{6D140D61-95F5-42F0-BF96-145086CAE23B}"/>
    <cellStyle name="40 % - Akzent6 3_Contract Upload (Quote Item)" xfId="184" xr:uid="{BA119E3C-BE97-4339-8AD8-0C61BD972F07}"/>
    <cellStyle name="40 % - Akzent6 4" xfId="185" xr:uid="{E204F1BE-52E2-451E-AE46-129CCD1CA388}"/>
    <cellStyle name="40 % - Akzent6 5" xfId="186" xr:uid="{339607E7-99A1-4D70-B82E-D5AE233B3533}"/>
    <cellStyle name="40 % - Akzent6_Contract Upload (Quote Item)" xfId="187" xr:uid="{9B1EF2DB-BCAF-4DDB-9153-5C8B8B30A800}"/>
    <cellStyle name="40% - Accent1 2" xfId="188" xr:uid="{733A53C7-FE48-4DB7-A77B-7FE458C9D280}"/>
    <cellStyle name="40% - Accent1 2 2" xfId="189" xr:uid="{903C1A75-3E75-41BB-B267-D846D17F1D91}"/>
    <cellStyle name="40% - Accent1 2 3" xfId="190" xr:uid="{F84560A7-F906-4583-A4A3-DC1E4BB722FC}"/>
    <cellStyle name="40% - Accent1 2_Contract Upload (Quote Item)" xfId="191" xr:uid="{A6D1ED4B-781B-4FC1-9EE8-BB2ACF02CFF4}"/>
    <cellStyle name="40% - Accent1 3" xfId="192" xr:uid="{F80BBF69-FCE5-470F-98D3-B2D8A32B58D9}"/>
    <cellStyle name="40% - Accent2 2" xfId="193" xr:uid="{4B771C83-DC3F-41EC-BA25-7F33EAEA092E}"/>
    <cellStyle name="40% - Accent2 2 2" xfId="194" xr:uid="{DB0C9F5A-C7F5-42BE-9833-2CDED958E917}"/>
    <cellStyle name="40% - Accent2 2 3" xfId="195" xr:uid="{3C3FEA16-092E-4E22-A58A-9B0F5780CE1E}"/>
    <cellStyle name="40% - Accent2 2_Contract Upload (Quote Item)" xfId="196" xr:uid="{1E1D9546-1523-47C0-BE5D-6539AD1660B3}"/>
    <cellStyle name="40% - Accent2 3" xfId="197" xr:uid="{94B6F24F-99CA-49DE-9EB5-C9F96F9ECAF7}"/>
    <cellStyle name="40% - Accent3 2" xfId="198" xr:uid="{BDFAF5B4-645B-4FB8-9E07-2D11BEF2A076}"/>
    <cellStyle name="40% - Accent3 2 2" xfId="199" xr:uid="{DA0FDB43-23CB-41EE-8A7D-CE32743968AF}"/>
    <cellStyle name="40% - Accent3 2 3" xfId="200" xr:uid="{670D7150-057F-4603-B423-C9DDB375E87F}"/>
    <cellStyle name="40% - Accent3 2_Contract Upload (Quote Item)" xfId="201" xr:uid="{4A74E2C1-A1A6-415B-B5F7-5463BB96690E}"/>
    <cellStyle name="40% - Accent3 3" xfId="202" xr:uid="{78D645A7-0CBB-4B3A-B574-3649255E9716}"/>
    <cellStyle name="40% - Accent4 2" xfId="203" xr:uid="{6721B50F-21B1-4875-8488-BA0B916B4902}"/>
    <cellStyle name="40% - Accent4 2 2" xfId="204" xr:uid="{7014D03C-CF4F-4FBD-AE05-D5A29CF5E93E}"/>
    <cellStyle name="40% - Accent4 2 3" xfId="205" xr:uid="{7428EFB6-1DE9-4991-AA77-6554F56D8FE5}"/>
    <cellStyle name="40% - Accent4 2_Contract Upload (Quote Item)" xfId="206" xr:uid="{6648D147-FE37-4909-9261-E032B810951A}"/>
    <cellStyle name="40% - Accent4 3" xfId="207" xr:uid="{83E47B49-4E6D-49DE-A301-6603727E0B05}"/>
    <cellStyle name="40% - Accent5 2" xfId="208" xr:uid="{6093EE47-5078-4C52-A915-C277F6F0457A}"/>
    <cellStyle name="40% - Accent5 2 2" xfId="209" xr:uid="{F99434F1-7AE7-4860-A9B2-95346787DEB9}"/>
    <cellStyle name="40% - Accent5 2 3" xfId="210" xr:uid="{A1B8534B-D8FD-4D56-A4E3-D188A8D9E596}"/>
    <cellStyle name="40% - Accent5 2_Contract Upload (Quote Item)" xfId="211" xr:uid="{77394182-80F6-4349-8202-79514A020109}"/>
    <cellStyle name="40% - Accent5 3" xfId="212" xr:uid="{EA2C88CD-7EC1-4E19-BBEF-419FD9C36B1C}"/>
    <cellStyle name="40% - Accent6 2" xfId="213" xr:uid="{DE0C86E0-B83B-44F1-9521-CCDE1E26E3FB}"/>
    <cellStyle name="40% - Accent6 2 2" xfId="214" xr:uid="{49011ECE-ACB0-423E-8F7A-B70F32173335}"/>
    <cellStyle name="40% - Accent6 2 3" xfId="215" xr:uid="{907C121B-3E8D-4A8B-AE35-A55C02425180}"/>
    <cellStyle name="40% - Accent6 2_Contract Upload (Quote Item)" xfId="216" xr:uid="{2B7A1B91-3330-41E3-ABBE-B4C946D1235F}"/>
    <cellStyle name="40% - Accent6 3" xfId="217" xr:uid="{0A0C6ECE-A82D-449C-99C6-51E208001F10}"/>
    <cellStyle name="40% - アクセント 1" xfId="218" xr:uid="{B1F3A89E-2BB1-4A9B-A1E7-3CE6162D6802}"/>
    <cellStyle name="40% - アクセント 2" xfId="219" xr:uid="{1EE3C95A-3D6E-431C-B4AB-C0363E991B4C}"/>
    <cellStyle name="40% - アクセント 3" xfId="220" xr:uid="{6A4A4786-C417-4FC4-8129-095184056A06}"/>
    <cellStyle name="40% - アクセント 4" xfId="221" xr:uid="{63D40217-282E-48F4-9E81-90A7F33139F1}"/>
    <cellStyle name="40% - アクセント 5" xfId="222" xr:uid="{70F7AA8F-228E-4F27-BC65-51B83CB6BC8E}"/>
    <cellStyle name="40% - アクセント 6" xfId="223" xr:uid="{2B78E041-CF66-412D-8A0D-4952056BE718}"/>
    <cellStyle name="60 % - Akzent1" xfId="224" xr:uid="{92991D9D-BD9F-4576-8C12-5FD697801076}"/>
    <cellStyle name="60 % - Akzent2" xfId="225" xr:uid="{2E151503-36B7-406E-8EA3-69F2A80717B7}"/>
    <cellStyle name="60 % - Akzent3" xfId="226" xr:uid="{F164F81E-564C-4950-ACD1-0FDB879648E0}"/>
    <cellStyle name="60 % - Akzent4" xfId="227" xr:uid="{7BEC9DFC-3F49-4071-80E8-9B28CA65781C}"/>
    <cellStyle name="60 % - Akzent5" xfId="228" xr:uid="{4B25EAF0-05E3-4174-BAAB-6DEEB76BECBD}"/>
    <cellStyle name="60 % - Akzent5 2" xfId="229" xr:uid="{064AE890-B665-4D4E-A641-B8A51808B90F}"/>
    <cellStyle name="60 % - Akzent5_Contract Upload (Quote Item)" xfId="230" xr:uid="{110E5DBE-8E75-44EA-85A4-77E287B84C40}"/>
    <cellStyle name="60 % - Akzent6" xfId="231" xr:uid="{EED8445F-FACC-44F1-85E7-6A01294FDAC5}"/>
    <cellStyle name="60% - Accent1 2" xfId="232" xr:uid="{70F1B0EB-0FA8-46B8-8651-9D769423A1FB}"/>
    <cellStyle name="60% - Accent2 2" xfId="233" xr:uid="{5425A601-289A-4E47-8C08-D958D17AC847}"/>
    <cellStyle name="60% - Accent3 2" xfId="234" xr:uid="{B8070E10-EA93-4BE1-A201-79C761FF776C}"/>
    <cellStyle name="60% - Accent4 2" xfId="235" xr:uid="{1A76AE49-C255-43DB-80AC-6BC9B9EC5034}"/>
    <cellStyle name="60% - Accent5 2" xfId="236" xr:uid="{B422CFFC-4C32-4286-AB1A-0717AFE6B173}"/>
    <cellStyle name="60% - Accent5 3" xfId="237" xr:uid="{6A655DD7-A217-4033-8641-150CF53112BA}"/>
    <cellStyle name="60% - Accent6 2" xfId="238" xr:uid="{2EA338F3-F5C8-459F-A9F0-9A6A6FD80FBB}"/>
    <cellStyle name="60% - アクセント 1" xfId="239" xr:uid="{EB558FF3-D491-42B9-A8FB-CC950270089E}"/>
    <cellStyle name="60% - アクセント 2" xfId="240" xr:uid="{E072BDA7-68C4-4BEC-96E6-E1D81A4D2CFA}"/>
    <cellStyle name="60% - アクセント 3" xfId="241" xr:uid="{2CDD7FA9-29B4-40F2-A2F3-1CF1EF79E2C7}"/>
    <cellStyle name="60% - アクセント 4" xfId="242" xr:uid="{EEC49142-E545-49DE-B025-A0AAE1F7DA6F}"/>
    <cellStyle name="60% - アクセント 5" xfId="243" xr:uid="{F78E325A-CE94-401D-8E7D-F91F5BB79BDF}"/>
    <cellStyle name="60% - アクセント 6" xfId="244" xr:uid="{DFC10BF3-D22F-460C-9207-B9E88898C5AB}"/>
    <cellStyle name="Accent1 2" xfId="245" xr:uid="{97894B0A-CEF3-47BB-978B-0B379EE90223}"/>
    <cellStyle name="Accent2 2" xfId="246" xr:uid="{D77BAC7E-98F3-451C-B80E-7F3B7AE8A460}"/>
    <cellStyle name="Accent3 2" xfId="247" xr:uid="{2FF2B862-EFAD-44FE-90A9-21B6EE5F24F7}"/>
    <cellStyle name="Accent4 2" xfId="248" xr:uid="{F85251EE-8FD1-40BD-9D1E-710FE62A9146}"/>
    <cellStyle name="Accent5 2" xfId="249" xr:uid="{8C78C573-6E20-4C95-A73D-0079692B57CA}"/>
    <cellStyle name="Accent6 2" xfId="250" xr:uid="{26566063-1D6D-4F5D-B7F9-5C3CA1738A3E}"/>
    <cellStyle name="Akzent1" xfId="251" xr:uid="{8E918BA3-3133-408C-980C-DF76FC86F46A}"/>
    <cellStyle name="Akzent2" xfId="252" xr:uid="{339E7402-77DA-49B3-A60C-1DA4B0FC3468}"/>
    <cellStyle name="Akzent3" xfId="253" xr:uid="{72B84F30-D399-4F31-B8F2-B972A25DA491}"/>
    <cellStyle name="Akzent4" xfId="254" xr:uid="{34E6AD47-9CD3-47ED-8282-2FE8CA9933FD}"/>
    <cellStyle name="Akzent5" xfId="255" xr:uid="{48679513-B0BD-4580-84F6-DE7E33BC5495}"/>
    <cellStyle name="Akzent6" xfId="256" xr:uid="{A2C72566-748D-4A46-BE82-14A031E89EDA}"/>
    <cellStyle name="Ausgabe" xfId="257" xr:uid="{4AC9E446-2CF0-4160-A97B-FF4D024A6ABA}"/>
    <cellStyle name="Bad 2" xfId="258" xr:uid="{268243A5-8E73-460B-BBFF-6C81382FDB13}"/>
    <cellStyle name="Berechnung" xfId="259" xr:uid="{DA32CAA3-B22A-41A6-AAB4-D8D4F0E7FAFA}"/>
    <cellStyle name="Bottom Edge" xfId="260" xr:uid="{20C3C63E-6BFF-4CBD-B65A-7A80F97D0A7D}"/>
    <cellStyle name="Calc Currency (0)" xfId="261" xr:uid="{5E1AE45E-5559-4CDE-9359-D647C587E788}"/>
    <cellStyle name="Calc Currency (2)" xfId="262" xr:uid="{A4C627F3-3FEF-4A2E-BF39-1476931579F6}"/>
    <cellStyle name="Calc Percent (0)" xfId="263" xr:uid="{275C091D-9FC8-4162-AB70-399F564C9632}"/>
    <cellStyle name="Calc Percent (1)" xfId="264" xr:uid="{7F588CA9-147E-48A5-A0BF-FDF84D442C1C}"/>
    <cellStyle name="Calc Percent (2)" xfId="265" xr:uid="{F688197E-9B0B-42E7-B0E3-AECD49DDD9F4}"/>
    <cellStyle name="Calc Units (0)" xfId="266" xr:uid="{FA5A2E6D-422A-4B14-9636-CB22238566EB}"/>
    <cellStyle name="Calc Units (1)" xfId="267" xr:uid="{489B3FCC-8B06-49F2-836D-7D898B080461}"/>
    <cellStyle name="Calc Units (2)" xfId="268" xr:uid="{8A63D894-A55C-40DC-8DBC-DF27A1E8DCE4}"/>
    <cellStyle name="Calculation 2" xfId="269" xr:uid="{47BE3930-DE57-4AE6-A92A-1F781C9C2505}"/>
    <cellStyle name="Cents" xfId="270" xr:uid="{4A957ED0-6849-4F1B-882D-FAD99BA02546}"/>
    <cellStyle name="CK_Input" xfId="271" xr:uid="{1EFE9B25-995E-406A-91D5-4F7D2A3575B4}"/>
    <cellStyle name="Comma [00]" xfId="272" xr:uid="{AA369C0C-5F41-402C-95CB-52C06645BFAB}"/>
    <cellStyle name="Comma Cents" xfId="273" xr:uid="{176B55D4-362C-45BC-A94C-54C966C7A63F}"/>
    <cellStyle name="Currency [00]" xfId="274" xr:uid="{206D5B39-68C9-4B6C-B441-03FDAE9AFDD3}"/>
    <cellStyle name="Currency [2]" xfId="275" xr:uid="{5A50A117-BC95-4095-A97D-35DBCF901F69}"/>
    <cellStyle name="Currency [B]" xfId="276" xr:uid="{13D4B01E-EC94-4BAD-AE78-339587C6314B}"/>
    <cellStyle name="Currency 2" xfId="277" xr:uid="{4F241581-4BD4-42B4-A31D-CC0A8BA08154}"/>
    <cellStyle name="Date" xfId="278" xr:uid="{0E5B2B3A-E10F-4E0C-875F-C154CD3F0DB5}"/>
    <cellStyle name="Date Short" xfId="279" xr:uid="{59E2A8B1-73BE-40DD-9B05-80AB28D47ABA}"/>
    <cellStyle name="DELTA" xfId="280" xr:uid="{641A18A6-6143-4249-8E0E-F9A0170977EE}"/>
    <cellStyle name="Dezimal [0]_Pivot" xfId="281" xr:uid="{E308DF31-D0DC-4FF7-A42E-6B92C2C6D230}"/>
    <cellStyle name="Dezimal_Balance" xfId="282" xr:uid="{4EC21FE1-478F-4472-9262-FDF5FA0875F7}"/>
    <cellStyle name="Eingabe" xfId="283" xr:uid="{FF321D2D-8689-43B5-9F9A-19B8B4862250}"/>
    <cellStyle name="Enter Currency (0)" xfId="284" xr:uid="{046C95ED-C1D7-4841-BB17-BF3E680C6896}"/>
    <cellStyle name="Enter Currency (2)" xfId="285" xr:uid="{9C7F5499-0C86-4BAA-96D7-4D32EF12BBF0}"/>
    <cellStyle name="Enter Units (0)" xfId="286" xr:uid="{26B20E04-C43C-4F89-9395-B4DE32BD3603}"/>
    <cellStyle name="Enter Units (1)" xfId="287" xr:uid="{72D83FFF-6016-41F1-8EC0-C4738531973E}"/>
    <cellStyle name="Enter Units (2)" xfId="288" xr:uid="{B814492C-9432-4CAE-95D0-3763B5816B8D}"/>
    <cellStyle name="Ergebnis" xfId="289" xr:uid="{ADD1D1F2-2566-4ACC-BDED-F5B7CAFC588F}"/>
    <cellStyle name="Erklärender Text" xfId="290" xr:uid="{2C182856-DA2D-4830-8978-C90CFADA9939}"/>
    <cellStyle name="Euro" xfId="291" xr:uid="{317052D0-CAD9-4EBD-B7E5-D81A268E249F}"/>
    <cellStyle name="Euro 2" xfId="292" xr:uid="{32679143-5A7B-44A7-B694-09D2FDF71057}"/>
    <cellStyle name="Explanatory Text 2" xfId="293" xr:uid="{9924A061-DD5E-4DEB-94EA-C7167808FD77}"/>
    <cellStyle name="EY%colcalc" xfId="294" xr:uid="{C25A403F-6DDD-4388-A977-BEB69A82A835}"/>
    <cellStyle name="EY%input" xfId="295" xr:uid="{9A5AE6FB-2E72-4981-B639-573DCEDD8AF5}"/>
    <cellStyle name="EY%rowcalc" xfId="296" xr:uid="{AE9DB9BC-1499-4DD3-96A3-E4E6A63BA5C3}"/>
    <cellStyle name="EY0dp" xfId="297" xr:uid="{9F59267E-C4EA-4251-B49D-4C4994F92A63}"/>
    <cellStyle name="EY1dp" xfId="298" xr:uid="{5FAA87D9-D84D-4CCB-8806-3ADF362A23E1}"/>
    <cellStyle name="EY2dp" xfId="299" xr:uid="{20E9C02D-5559-42EB-AA68-5A69636366B1}"/>
    <cellStyle name="EY3dp" xfId="300" xr:uid="{B7844005-C7D7-444B-9809-28DA4C916AB1}"/>
    <cellStyle name="EYColumnHeading" xfId="301" xr:uid="{953BE801-3978-435A-9541-B9E66023A543}"/>
    <cellStyle name="EYHeading1" xfId="302" xr:uid="{33F3671C-F55A-4D3F-9BE4-1060E85DCCB6}"/>
    <cellStyle name="EYheading2" xfId="303" xr:uid="{50E8D37D-584D-485C-9B79-080A024C947B}"/>
    <cellStyle name="EYheading3" xfId="304" xr:uid="{C032AF5B-FB5F-4ACC-8C33-E9A70E8F0514}"/>
    <cellStyle name="EYnumber" xfId="305" xr:uid="{16CFB6F7-795B-4211-8135-9CAE10938088}"/>
    <cellStyle name="EYSheetHeader1" xfId="306" xr:uid="{C23E7D08-6B0A-4D44-8DFC-D651CCEB7E61}"/>
    <cellStyle name="EYtext" xfId="307" xr:uid="{4A29D5B4-AD55-4EF2-B123-8B76612862BB}"/>
    <cellStyle name="Good 2" xfId="308" xr:uid="{3D5360AB-B698-4132-9CA6-A1725B6AA64C}"/>
    <cellStyle name="Gut" xfId="309" xr:uid="{399E8A61-BCB9-41F3-9ED2-D2EB462AE7A4}"/>
    <cellStyle name="Header1" xfId="310" xr:uid="{C9A62D97-F7FA-4EB9-8586-F13C727990F4}"/>
    <cellStyle name="Header2" xfId="311" xr:uid="{E8856A20-7935-4567-AAE6-D94AEED2C5A0}"/>
    <cellStyle name="Heading" xfId="312" xr:uid="{8988D9A8-30E5-40E7-AC44-3CD2AEE868B1}"/>
    <cellStyle name="Heading 1 2" xfId="313" xr:uid="{0DF5176A-B464-46A6-9349-65225949FB22}"/>
    <cellStyle name="Heading 2 2" xfId="314" xr:uid="{4011B2AB-A35F-4A9C-9477-6F01DC3E34C1}"/>
    <cellStyle name="Heading 3 2" xfId="315" xr:uid="{7D85A971-652D-4D63-B831-9BCB6EDB302A}"/>
    <cellStyle name="Heading 4 2" xfId="316" xr:uid="{D0CB01BE-0642-4E25-A73F-AEBF0B98891B}"/>
    <cellStyle name="Check Cell 2" xfId="317" xr:uid="{890DF687-14C5-4824-A425-8B98061704B2}"/>
    <cellStyle name="Check Cell 3" xfId="318" xr:uid="{884087FB-A1BC-49DD-8DF6-99D0507DCD8F}"/>
    <cellStyle name="Chybně 2" xfId="319" xr:uid="{EEFA1451-6082-431F-9BCD-58DB88E3D4D4}"/>
    <cellStyle name="Input 2" xfId="320" xr:uid="{C0396512-CF02-4BED-8AB4-1D4215B3130B}"/>
    <cellStyle name="Kontrolní buňka 2" xfId="321" xr:uid="{2EDAFD69-DC9E-4223-B9EC-14549FC3B720}"/>
    <cellStyle name="Link Currency (0)" xfId="322" xr:uid="{0B8688C3-9B1F-46FC-B3F3-32B349CBE57C}"/>
    <cellStyle name="Link Currency (2)" xfId="323" xr:uid="{0A86C133-7997-4494-9699-83A679BE36AC}"/>
    <cellStyle name="Link Units (0)" xfId="324" xr:uid="{FD9C1E17-0B36-4D7B-8EC6-557EFABFF54C}"/>
    <cellStyle name="Link Units (1)" xfId="325" xr:uid="{61A4F757-AAAB-47EF-83BF-96C53155439B}"/>
    <cellStyle name="Link Units (2)" xfId="326" xr:uid="{96FDD920-388E-4A84-A2AB-22C8AD61B79D}"/>
    <cellStyle name="Linked Cell 2" xfId="327" xr:uid="{6BC1428F-0AE1-4E77-8A7C-34348DE09DB0}"/>
    <cellStyle name="Měna 2" xfId="328" xr:uid="{2758003D-6969-4F27-B068-4DB14BC05EE4}"/>
    <cellStyle name="Neutral 2" xfId="329" xr:uid="{0866C853-7852-4AAC-91C1-6C7FD5114F34}"/>
    <cellStyle name="Neutral 3" xfId="330" xr:uid="{E327C4E0-22E1-42DC-8120-95829EBA1BFC}"/>
    <cellStyle name="Normal - Style1" xfId="331" xr:uid="{F9C19AFF-D407-492D-9396-3A10775966FC}"/>
    <cellStyle name="Normal 10" xfId="332" xr:uid="{FDD4A0B5-4546-4F6E-8826-E3D2C2A052C5}"/>
    <cellStyle name="Normal 2" xfId="333" xr:uid="{769C2673-6760-45E4-B0C6-99B62107B9FC}"/>
    <cellStyle name="Normal 2 2" xfId="334" xr:uid="{53D0A3E0-6B5A-4BEC-9E90-4321397058F6}"/>
    <cellStyle name="Normal 2 3" xfId="335" xr:uid="{3314E0AE-E568-47F0-8C75-257C5FF1F98E}"/>
    <cellStyle name="Normal 3" xfId="336" xr:uid="{76F32A27-7B80-449F-951A-F0AB6DCCA20C}"/>
    <cellStyle name="Normal 3 2" xfId="337" xr:uid="{06BA2A1F-4104-4E14-8527-CA55BC2BBA61}"/>
    <cellStyle name="Normal 3 2 2" xfId="338" xr:uid="{4D38771E-E352-4066-BB04-70720BA4BB17}"/>
    <cellStyle name="Normal 3 2 3" xfId="339" xr:uid="{83AC85FB-7A00-4029-AA30-62EE56B98BAA}"/>
    <cellStyle name="Normal 3 2_Contract Upload (Quote Item)" xfId="340" xr:uid="{DF325335-E236-45B2-9384-B49732DF7C2B}"/>
    <cellStyle name="Normal 3 3" xfId="341" xr:uid="{9AAAFF05-20CC-42A6-AFB7-EFE2D8879941}"/>
    <cellStyle name="Normal 3 3 2" xfId="342" xr:uid="{B545B2F0-A837-47B3-BB6C-FE3BE9DFAC8E}"/>
    <cellStyle name="Normal 3 3 3" xfId="343" xr:uid="{0B739D70-9A13-4A6A-8E01-9BD0A48464ED}"/>
    <cellStyle name="Normal 3 3_Contract Upload (Quote Item)" xfId="344" xr:uid="{A407FC4E-AB2A-4F28-9071-B7B42BB9DDB8}"/>
    <cellStyle name="Normal 3 4" xfId="345" xr:uid="{AF43B594-EB81-4D78-9C10-E4A068316A0A}"/>
    <cellStyle name="Normal 3 5" xfId="346" xr:uid="{2BB4A442-123A-401C-A788-A55CA10BB1A0}"/>
    <cellStyle name="Normal 3 6" xfId="347" xr:uid="{EA794685-B331-497B-8AA4-C3F1E171BC61}"/>
    <cellStyle name="Normal 3_Contract Upload (Quote Item)" xfId="348" xr:uid="{DC06C2FA-7AC4-4903-98A2-D4E9C6CD4E9A}"/>
    <cellStyle name="Normal 4" xfId="349" xr:uid="{94787034-FEA5-42A9-A200-C6BED70FD2F9}"/>
    <cellStyle name="Normal 4 2" xfId="350" xr:uid="{05657A52-B2D4-4F6E-9D39-85375BAC6382}"/>
    <cellStyle name="Normal 5" xfId="351" xr:uid="{83440798-462C-48D4-886B-58C436A7365B}"/>
    <cellStyle name="Normal 5 2" xfId="352" xr:uid="{A750BC4E-7BFC-4940-B5E6-F28FA14CF639}"/>
    <cellStyle name="Normal 6" xfId="353" xr:uid="{3C546C59-5A15-4CD0-A4ED-1366E04DF6B5}"/>
    <cellStyle name="Normal 6 2" xfId="354" xr:uid="{09A042CD-82BF-44A7-AFFB-ABD2A92954E2}"/>
    <cellStyle name="Normal 6 3" xfId="355" xr:uid="{2E74D19C-68B2-42A7-AD69-9B9970A0E9E9}"/>
    <cellStyle name="Normal 6 4" xfId="356" xr:uid="{4EFDCB1C-7D7E-4E19-8969-E89D8B92A3F8}"/>
    <cellStyle name="Normal 6_Contract Upload (Quote Item)" xfId="357" xr:uid="{CF5647E6-5078-4693-9FEE-3133D841B4C8}"/>
    <cellStyle name="Normal 7" xfId="358" xr:uid="{8BF6AA2C-C8C9-4007-BC9A-7A945DEE8D65}"/>
    <cellStyle name="Normal 7 2" xfId="359" xr:uid="{695D2F2B-0868-46E7-A00C-3EE4E3D09E22}"/>
    <cellStyle name="Normal 7 3" xfId="360" xr:uid="{5B746A47-C1F9-4358-B292-329709B56917}"/>
    <cellStyle name="Normal 7 4" xfId="361" xr:uid="{B5AAE5B3-22D3-4BFE-8737-0E0B92E47AA8}"/>
    <cellStyle name="Normal 7_Contract Upload (Quote Item)" xfId="362" xr:uid="{9DA18AD6-DA0D-40EE-98B7-2F1BF015EC58}"/>
    <cellStyle name="Normal 8" xfId="363" xr:uid="{4450518B-CD94-4C67-AE3E-903FD4CB3328}"/>
    <cellStyle name="Normal 8 2" xfId="364" xr:uid="{E49C9152-D732-4D44-BFDA-F5B04BDB3EF5}"/>
    <cellStyle name="Normal 9" xfId="365" xr:uid="{139A8E12-9627-458D-8D8D-F48A2151C45E}"/>
    <cellStyle name="Normal_Sheet1" xfId="366" xr:uid="{1130AA4A-A38D-40F0-9F99-7C4505258BAF}"/>
    <cellStyle name="Normální" xfId="0" builtinId="0"/>
    <cellStyle name="Normální 2" xfId="367" xr:uid="{66864DD0-EC37-4BE7-8242-BAFDA3D46EE7}"/>
    <cellStyle name="Normální 2 2" xfId="368" xr:uid="{FA533E2A-E4A5-4F5A-B05A-E3E3226A408D}"/>
    <cellStyle name="Normální 2 3" xfId="369" xr:uid="{265F9403-86B5-4AAE-A39A-7FC1985F9874}"/>
    <cellStyle name="Normální 3" xfId="370" xr:uid="{C8B9B28A-6D8C-42D0-8BCC-B1F891B2BAE6}"/>
    <cellStyle name="Normální 3 2" xfId="371" xr:uid="{9438AFDB-F2C4-436A-AFD9-3E2BC3D8288B}"/>
    <cellStyle name="normální 4" xfId="372" xr:uid="{5EB452C1-29A9-4113-8E0A-4F9D9801A294}"/>
    <cellStyle name="Normální 5" xfId="373" xr:uid="{DFD6D015-32E3-4846-8080-31CAC61663A9}"/>
    <cellStyle name="normální 6" xfId="374" xr:uid="{685F8ACF-E896-4435-BA0B-A6A61658D605}"/>
    <cellStyle name="Note 2" xfId="375" xr:uid="{FBA2DF27-794E-44F1-AA2C-6502D56DFC45}"/>
    <cellStyle name="Note 2 2" xfId="376" xr:uid="{782A004E-6AEB-4C5E-A8A3-E28756785352}"/>
    <cellStyle name="Note 2 3" xfId="377" xr:uid="{22F94DA3-F0B1-43A6-99A4-EE624869F368}"/>
    <cellStyle name="Note 3" xfId="378" xr:uid="{F7E5CE25-ED9F-4207-8AE5-F662795318E9}"/>
    <cellStyle name="Note 3 2" xfId="379" xr:uid="{8A5CD9AA-35BB-4D2D-86C6-01F90FBBB1C7}"/>
    <cellStyle name="Note 3 3" xfId="380" xr:uid="{5174FD77-3A2C-4B12-B51A-D61EFCECDFE3}"/>
    <cellStyle name="Note 4" xfId="381" xr:uid="{EAED6EE6-8BC8-40EE-83A6-956258BDF94E}"/>
    <cellStyle name="Notiz" xfId="382" xr:uid="{0B6DF6BC-DA3F-412F-BFD3-6D127AD637BA}"/>
    <cellStyle name="Output 2" xfId="383" xr:uid="{80E45003-A102-4033-A7E1-C1F0C448D231}"/>
    <cellStyle name="p" xfId="384" xr:uid="{E5F9D751-32AE-42EC-95FD-220392EE0D70}"/>
    <cellStyle name="Percent [0]" xfId="385" xr:uid="{4E4BBFD4-C23B-4619-AF45-407379850677}"/>
    <cellStyle name="Percent [00]" xfId="386" xr:uid="{FF9A41BE-2281-4483-A7BB-C45FAAFA4359}"/>
    <cellStyle name="Percent 2" xfId="387" xr:uid="{378B6EF3-EF5A-4984-9FFD-DA51EC5725A5}"/>
    <cellStyle name="Percent Comma" xfId="388" xr:uid="{015B182C-8015-4109-82D3-13DAE7B95EA8}"/>
    <cellStyle name="PrePop Currency (0)" xfId="389" xr:uid="{4E57EC75-885F-48C4-A937-73E16A92CDC0}"/>
    <cellStyle name="PrePop Currency (2)" xfId="390" xr:uid="{DBF6134C-7855-4BD3-918A-3E5CFA2D810D}"/>
    <cellStyle name="PrePop Units (0)" xfId="391" xr:uid="{048E427E-0F62-41E5-8B1E-97E59FF88369}"/>
    <cellStyle name="PrePop Units (1)" xfId="392" xr:uid="{4B73C290-C399-42F1-9E3D-E937B665C29C}"/>
    <cellStyle name="PrePop Units (2)" xfId="393" xr:uid="{B1BA35F7-CBF4-4D3A-BA74-B33A3B86ED4A}"/>
    <cellStyle name="rate" xfId="394" xr:uid="{6C7CE554-6269-4FEB-BAFC-74BA6792DE29}"/>
    <cellStyle name="Ratio" xfId="395" xr:uid="{C5AF7DA3-126F-4B15-8C29-FDDC8E17693D}"/>
    <cellStyle name="Ratio Comma" xfId="396" xr:uid="{D43A4C76-4F11-4E56-ABC7-1BDBEC635BF2}"/>
    <cellStyle name="Ratio_Private" xfId="397" xr:uid="{ED1275D8-D7CF-49D4-93FD-6EF6380A7BC4}"/>
    <cellStyle name="Section" xfId="398" xr:uid="{A81BB9EA-3730-4908-8F07-55943D6A7643}"/>
    <cellStyle name="Schlecht" xfId="399" xr:uid="{DA5D5BE7-D692-4349-9AC2-C54C63887C40}"/>
    <cellStyle name="Standard 2" xfId="400" xr:uid="{B93EBC47-8EF3-4162-BF14-0AC804B9CA59}"/>
    <cellStyle name="Standard_Balance" xfId="401" xr:uid="{FB2A635B-E780-4017-8740-FBB1B6D8ABC3}"/>
    <cellStyle name="Stock Comma" xfId="402" xr:uid="{4C3329BA-F611-4793-B2B2-F1823D2434AC}"/>
    <cellStyle name="Stock Price" xfId="403" xr:uid="{3B445361-3F47-411D-9B90-4F15C7990949}"/>
    <cellStyle name="Test" xfId="404" xr:uid="{DEAE4555-9F4E-4C83-99A6-D9363CD9C8C1}"/>
    <cellStyle name="Text Indent A" xfId="405" xr:uid="{2FE05175-807B-4921-9063-389B33288885}"/>
    <cellStyle name="Text Indent B" xfId="406" xr:uid="{D5560373-B96A-44E8-ABAD-628C662AB873}"/>
    <cellStyle name="Text Indent C" xfId="407" xr:uid="{A1A709FD-A99D-45D0-9C26-DF633A001AF9}"/>
    <cellStyle name="Title 2" xfId="408" xr:uid="{C0EB8EE6-B546-4364-9088-370285264FD0}"/>
    <cellStyle name="Top Edge" xfId="409" xr:uid="{3C7FF5D4-EA6E-4EE0-BC54-23EF907CDDCF}"/>
    <cellStyle name="Total 2" xfId="410" xr:uid="{942E6B46-840D-41D5-8EF1-E96A49142021}"/>
    <cellStyle name="Überschrift" xfId="411" xr:uid="{AF3310EF-2217-4A0F-99F5-F5CD163F35B1}"/>
    <cellStyle name="Überschrift 1" xfId="412" xr:uid="{5863E036-0E6C-4611-97A0-125F642F35F3}"/>
    <cellStyle name="Überschrift 2" xfId="413" xr:uid="{ADD7B118-BAC1-4798-B8B2-3761BDB0117C}"/>
    <cellStyle name="Überschrift 3" xfId="414" xr:uid="{507B0378-066D-46C5-BEEE-EFE308C924A8}"/>
    <cellStyle name="Überschrift 4" xfId="415" xr:uid="{B53F5B61-E116-48F4-B0C7-6FE8000A2D3A}"/>
    <cellStyle name="ubordinated Debt" xfId="416" xr:uid="{BDAADAFC-A7B9-4BCC-8745-7F54B59A575E}"/>
    <cellStyle name="Verknüpfte Zelle" xfId="417" xr:uid="{A33DD7C7-312B-4620-83C9-B61C13C9F1DB}"/>
    <cellStyle name="Währung [0]_Pivot" xfId="418" xr:uid="{A5E539C8-CBE8-425F-89A2-C4746426D687}"/>
    <cellStyle name="Währung_Balance" xfId="419" xr:uid="{9E298A7C-19D9-4F43-A5FC-5D6A0B34573A}"/>
    <cellStyle name="Warnender Text" xfId="420" xr:uid="{3212D529-9417-4643-8850-DF067B0E2DCC}"/>
    <cellStyle name="Warning Text 2" xfId="421" xr:uid="{750F61A8-74CB-4C63-995A-7350127F0D23}"/>
    <cellStyle name="アクセント 1" xfId="422" xr:uid="{EB3FCBB7-EA4A-4393-B75F-AC4BF9493D25}"/>
    <cellStyle name="アクセント 2" xfId="423" xr:uid="{AF69FED3-E732-45D8-B260-056EC1E7A547}"/>
    <cellStyle name="アクセント 3" xfId="424" xr:uid="{1D25EAB8-DFEE-4578-96CB-BFE95A198C19}"/>
    <cellStyle name="アクセント 4" xfId="425" xr:uid="{E77DABFF-313C-4EEB-8C77-153AD5F80BE3}"/>
    <cellStyle name="アクセント 5" xfId="426" xr:uid="{E63C4613-D85B-4C30-9389-B225659D06EC}"/>
    <cellStyle name="アクセント 6" xfId="427" xr:uid="{A037F84D-5390-4479-B4D3-6B2D33D0FA33}"/>
    <cellStyle name="タイトル" xfId="428" xr:uid="{4F7B76D8-31FF-4C58-B0C3-6B25434E04FA}"/>
    <cellStyle name="チェック セル" xfId="429" xr:uid="{1DACFB5D-C24D-4E71-8BFC-8E6AE1ED0BAC}"/>
    <cellStyle name="どちらでもない" xfId="430" xr:uid="{E3D1A164-A6D7-48E7-ACE7-A1C49AE7146B}"/>
    <cellStyle name="メモ" xfId="431" xr:uid="{94547556-6989-4E3B-932A-74B40FE69E9F}"/>
    <cellStyle name="リンク セル" xfId="432" xr:uid="{9BB61555-5CCF-4C7D-B208-F072986A69D9}"/>
    <cellStyle name="入力" xfId="433" xr:uid="{2DFF8083-B3D2-4B29-8E76-16433A8C8E92}"/>
    <cellStyle name="出力" xfId="434" xr:uid="{E0B0B364-5B6F-4060-8C70-E038047196F8}"/>
    <cellStyle name="悪い" xfId="435" xr:uid="{82D4780E-6EAE-4D47-9526-82AF1552EEAC}"/>
    <cellStyle name="未定義" xfId="436" xr:uid="{58E4E999-8FD7-48ED-B192-61A0CF6EB1A3}"/>
    <cellStyle name="桁区切り_DATA" xfId="437" xr:uid="{B343B9CF-6434-4E10-BAD3-2993AADFCDAE}"/>
    <cellStyle name="標準_2004_11_26_New Products_Sales Force" xfId="438" xr:uid="{44528C09-B070-4D03-A877-FB47361B6093}"/>
    <cellStyle name="良い" xfId="439" xr:uid="{4E5EF185-FC02-4944-90D3-55FA355E87A2}"/>
    <cellStyle name="見出し 1" xfId="440" xr:uid="{F195674D-BEF0-4FCC-84CC-25B85F34FD56}"/>
    <cellStyle name="見出し 2" xfId="441" xr:uid="{A6A7A3F2-1F8C-4189-AA48-FCA0EE263363}"/>
    <cellStyle name="見出し 3" xfId="442" xr:uid="{7FD7D327-B72C-46BC-A5E4-6071C5EF7CA9}"/>
    <cellStyle name="見出し 4" xfId="443" xr:uid="{42F07569-0810-46F0-84F5-48CD8B2584F6}"/>
    <cellStyle name="計算" xfId="444" xr:uid="{8D1BCCAD-317D-491A-B096-5658C52C469A}"/>
    <cellStyle name="説明文" xfId="445" xr:uid="{2BF792AC-DD4D-4882-A12D-540BACEA3745}"/>
    <cellStyle name="警告文" xfId="446" xr:uid="{4D08E4B5-DB52-4242-BEEF-3151C57E0C47}"/>
    <cellStyle name="集計" xfId="447" xr:uid="{E5C0BF7B-44D6-46EE-A22A-94A87BC4516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0A336-E8EF-4C45-ABA2-F35ADE9759DF}">
  <sheetPr>
    <pageSetUpPr fitToPage="1"/>
  </sheetPr>
  <dimension ref="A1:AA112"/>
  <sheetViews>
    <sheetView tabSelected="1" topLeftCell="E25" zoomScale="80" zoomScaleNormal="80" workbookViewId="0">
      <selection activeCell="N59" sqref="N59"/>
    </sheetView>
  </sheetViews>
  <sheetFormatPr defaultRowHeight="15"/>
  <cols>
    <col min="1" max="1" width="42.140625" style="1" customWidth="1"/>
    <col min="2" max="2" width="49.7109375" style="1" customWidth="1"/>
    <col min="3" max="4" width="30.5703125" style="1" customWidth="1"/>
    <col min="5" max="5" width="32.42578125" style="1" customWidth="1"/>
    <col min="6" max="7" width="34.85546875" style="1" customWidth="1"/>
    <col min="8" max="14" width="18.7109375" style="1" customWidth="1"/>
    <col min="15" max="15" width="13.140625" style="1" customWidth="1"/>
    <col min="16" max="16" width="12.85546875" style="1" customWidth="1"/>
    <col min="17" max="16384" width="9.140625" style="1"/>
  </cols>
  <sheetData>
    <row r="1" spans="1:14">
      <c r="A1" s="1" t="s">
        <v>51</v>
      </c>
    </row>
    <row r="3" spans="1:14" ht="21" customHeight="1">
      <c r="A3" s="101" t="s">
        <v>56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</row>
    <row r="4" spans="1:14" ht="21" customHeight="1">
      <c r="A4" s="28"/>
      <c r="B4" s="28"/>
      <c r="C4" s="59"/>
      <c r="D4" s="59"/>
      <c r="E4" s="28"/>
      <c r="F4" s="28"/>
      <c r="G4" s="38"/>
      <c r="H4" s="28"/>
      <c r="I4" s="28"/>
      <c r="J4" s="28"/>
      <c r="K4" s="28"/>
      <c r="L4" s="28"/>
    </row>
    <row r="5" spans="1:14" ht="21" customHeight="1">
      <c r="A5" s="102" t="s">
        <v>21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</row>
    <row r="6" spans="1:14" ht="21" customHeight="1" thickBot="1">
      <c r="A6" s="27"/>
      <c r="B6" s="27"/>
      <c r="C6" s="59"/>
      <c r="D6" s="59"/>
      <c r="E6" s="27"/>
      <c r="F6" s="27"/>
      <c r="G6" s="38"/>
      <c r="H6" s="27"/>
      <c r="I6" s="27"/>
      <c r="J6" s="27"/>
      <c r="K6" s="27"/>
      <c r="L6" s="27"/>
    </row>
    <row r="7" spans="1:14" ht="21" customHeight="1" thickBot="1">
      <c r="A7" s="103" t="s">
        <v>41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5"/>
    </row>
    <row r="8" spans="1:14" ht="26.25" thickBot="1">
      <c r="A8" s="12" t="s">
        <v>22</v>
      </c>
      <c r="B8" s="12" t="s">
        <v>23</v>
      </c>
      <c r="C8" s="12" t="s">
        <v>52</v>
      </c>
      <c r="D8" s="12" t="s">
        <v>53</v>
      </c>
      <c r="E8" s="12" t="s">
        <v>34</v>
      </c>
      <c r="F8" s="12" t="s">
        <v>0</v>
      </c>
      <c r="G8" s="12" t="s">
        <v>16</v>
      </c>
      <c r="H8" s="12" t="s">
        <v>1</v>
      </c>
      <c r="I8" s="12" t="s">
        <v>5</v>
      </c>
      <c r="J8" s="12" t="s">
        <v>3</v>
      </c>
      <c r="K8" s="12" t="s">
        <v>6</v>
      </c>
      <c r="L8" s="43" t="s">
        <v>4</v>
      </c>
      <c r="M8" s="12" t="s">
        <v>19</v>
      </c>
      <c r="N8" s="44" t="s">
        <v>18</v>
      </c>
    </row>
    <row r="9" spans="1:14">
      <c r="A9" s="68" t="s">
        <v>24</v>
      </c>
      <c r="B9" s="69">
        <v>21514</v>
      </c>
      <c r="C9" s="69">
        <v>767</v>
      </c>
      <c r="D9" s="70">
        <f>B9+C9</f>
        <v>22281</v>
      </c>
      <c r="E9" s="15"/>
      <c r="F9" s="25"/>
      <c r="G9" s="25"/>
      <c r="H9" s="16">
        <v>0</v>
      </c>
      <c r="I9" s="16">
        <v>0</v>
      </c>
      <c r="J9" s="73">
        <f>H9*I9</f>
        <v>0</v>
      </c>
      <c r="K9" s="20">
        <v>0</v>
      </c>
      <c r="L9" s="75">
        <f>J9+(J9*K9)</f>
        <v>0</v>
      </c>
      <c r="M9" s="76">
        <f>J9*4</f>
        <v>0</v>
      </c>
      <c r="N9" s="77">
        <f>L9*4</f>
        <v>0</v>
      </c>
    </row>
    <row r="10" spans="1:14">
      <c r="A10" s="68" t="s">
        <v>25</v>
      </c>
      <c r="B10" s="69">
        <v>13182</v>
      </c>
      <c r="C10" s="69">
        <v>767</v>
      </c>
      <c r="D10" s="70">
        <f t="shared" ref="D10:D24" si="0">B10+C10</f>
        <v>13949</v>
      </c>
      <c r="E10" s="18"/>
      <c r="F10" s="26"/>
      <c r="G10" s="26"/>
      <c r="H10" s="19">
        <v>0</v>
      </c>
      <c r="I10" s="19">
        <v>0</v>
      </c>
      <c r="J10" s="73">
        <f t="shared" ref="J10:J24" si="1">H10*I10</f>
        <v>0</v>
      </c>
      <c r="K10" s="21">
        <v>0</v>
      </c>
      <c r="L10" s="75">
        <f t="shared" ref="L10:L24" si="2">J10+(J10*K10)</f>
        <v>0</v>
      </c>
      <c r="M10" s="76">
        <f t="shared" ref="M10:M24" si="3">J10*4</f>
        <v>0</v>
      </c>
      <c r="N10" s="77">
        <f t="shared" ref="N10:N24" si="4">L10*4</f>
        <v>0</v>
      </c>
    </row>
    <row r="11" spans="1:14">
      <c r="A11" s="68" t="s">
        <v>26</v>
      </c>
      <c r="B11" s="69">
        <v>9864</v>
      </c>
      <c r="C11" s="69">
        <v>767</v>
      </c>
      <c r="D11" s="70">
        <f t="shared" si="0"/>
        <v>10631</v>
      </c>
      <c r="E11" s="18"/>
      <c r="F11" s="26"/>
      <c r="G11" s="26"/>
      <c r="H11" s="19">
        <v>0</v>
      </c>
      <c r="I11" s="19">
        <v>0</v>
      </c>
      <c r="J11" s="73">
        <f t="shared" si="1"/>
        <v>0</v>
      </c>
      <c r="K11" s="21">
        <v>0</v>
      </c>
      <c r="L11" s="75">
        <f t="shared" si="2"/>
        <v>0</v>
      </c>
      <c r="M11" s="76">
        <f t="shared" si="3"/>
        <v>0</v>
      </c>
      <c r="N11" s="77">
        <f t="shared" si="4"/>
        <v>0</v>
      </c>
    </row>
    <row r="12" spans="1:14">
      <c r="A12" s="68" t="s">
        <v>27</v>
      </c>
      <c r="B12" s="69">
        <v>221</v>
      </c>
      <c r="C12" s="69">
        <v>110</v>
      </c>
      <c r="D12" s="70">
        <f t="shared" si="0"/>
        <v>331</v>
      </c>
      <c r="E12" s="18"/>
      <c r="F12" s="26"/>
      <c r="G12" s="26"/>
      <c r="H12" s="19">
        <v>0</v>
      </c>
      <c r="I12" s="19">
        <v>0</v>
      </c>
      <c r="J12" s="73">
        <f t="shared" si="1"/>
        <v>0</v>
      </c>
      <c r="K12" s="21">
        <v>0</v>
      </c>
      <c r="L12" s="75">
        <f t="shared" si="2"/>
        <v>0</v>
      </c>
      <c r="M12" s="76">
        <f t="shared" si="3"/>
        <v>0</v>
      </c>
      <c r="N12" s="77">
        <f t="shared" si="4"/>
        <v>0</v>
      </c>
    </row>
    <row r="13" spans="1:14">
      <c r="A13" s="68" t="s">
        <v>28</v>
      </c>
      <c r="B13" s="69">
        <v>753</v>
      </c>
      <c r="C13" s="69">
        <v>550</v>
      </c>
      <c r="D13" s="70">
        <f t="shared" si="0"/>
        <v>1303</v>
      </c>
      <c r="E13" s="18"/>
      <c r="F13" s="26"/>
      <c r="G13" s="26"/>
      <c r="H13" s="19">
        <v>0</v>
      </c>
      <c r="I13" s="19">
        <v>0</v>
      </c>
      <c r="J13" s="73">
        <f t="shared" si="1"/>
        <v>0</v>
      </c>
      <c r="K13" s="21">
        <v>0</v>
      </c>
      <c r="L13" s="75">
        <f t="shared" si="2"/>
        <v>0</v>
      </c>
      <c r="M13" s="76">
        <f t="shared" si="3"/>
        <v>0</v>
      </c>
      <c r="N13" s="77">
        <f t="shared" si="4"/>
        <v>0</v>
      </c>
    </row>
    <row r="14" spans="1:14">
      <c r="A14" s="68" t="s">
        <v>29</v>
      </c>
      <c r="B14" s="69">
        <v>4436</v>
      </c>
      <c r="C14" s="69">
        <v>767</v>
      </c>
      <c r="D14" s="70">
        <f t="shared" si="0"/>
        <v>5203</v>
      </c>
      <c r="E14" s="18"/>
      <c r="F14" s="26"/>
      <c r="G14" s="26"/>
      <c r="H14" s="19">
        <v>0</v>
      </c>
      <c r="I14" s="19">
        <v>0</v>
      </c>
      <c r="J14" s="73">
        <f t="shared" si="1"/>
        <v>0</v>
      </c>
      <c r="K14" s="21">
        <v>0</v>
      </c>
      <c r="L14" s="75">
        <f t="shared" si="2"/>
        <v>0</v>
      </c>
      <c r="M14" s="76">
        <f t="shared" si="3"/>
        <v>0</v>
      </c>
      <c r="N14" s="77">
        <f t="shared" si="4"/>
        <v>0</v>
      </c>
    </row>
    <row r="15" spans="1:14">
      <c r="A15" s="68" t="s">
        <v>35</v>
      </c>
      <c r="B15" s="69">
        <v>1131</v>
      </c>
      <c r="C15" s="69">
        <v>550</v>
      </c>
      <c r="D15" s="70">
        <f t="shared" si="0"/>
        <v>1681</v>
      </c>
      <c r="E15" s="18"/>
      <c r="F15" s="26"/>
      <c r="G15" s="26"/>
      <c r="H15" s="19">
        <v>0</v>
      </c>
      <c r="I15" s="19">
        <v>0</v>
      </c>
      <c r="J15" s="73">
        <f t="shared" si="1"/>
        <v>0</v>
      </c>
      <c r="K15" s="21">
        <v>0</v>
      </c>
      <c r="L15" s="75">
        <f t="shared" si="2"/>
        <v>0</v>
      </c>
      <c r="M15" s="76">
        <f t="shared" si="3"/>
        <v>0</v>
      </c>
      <c r="N15" s="77">
        <f t="shared" si="4"/>
        <v>0</v>
      </c>
    </row>
    <row r="16" spans="1:14">
      <c r="A16" s="68" t="s">
        <v>33</v>
      </c>
      <c r="B16" s="69">
        <v>287</v>
      </c>
      <c r="C16" s="69">
        <v>55</v>
      </c>
      <c r="D16" s="70">
        <f t="shared" si="0"/>
        <v>342</v>
      </c>
      <c r="E16" s="18"/>
      <c r="F16" s="26"/>
      <c r="G16" s="26"/>
      <c r="H16" s="19">
        <v>0</v>
      </c>
      <c r="I16" s="19">
        <v>0</v>
      </c>
      <c r="J16" s="73">
        <f t="shared" si="1"/>
        <v>0</v>
      </c>
      <c r="K16" s="21">
        <v>0</v>
      </c>
      <c r="L16" s="75">
        <f t="shared" si="2"/>
        <v>0</v>
      </c>
      <c r="M16" s="76">
        <f t="shared" si="3"/>
        <v>0</v>
      </c>
      <c r="N16" s="77">
        <f t="shared" si="4"/>
        <v>0</v>
      </c>
    </row>
    <row r="17" spans="1:14">
      <c r="A17" s="68" t="s">
        <v>32</v>
      </c>
      <c r="B17" s="69">
        <v>361</v>
      </c>
      <c r="C17" s="69">
        <v>55</v>
      </c>
      <c r="D17" s="70">
        <f t="shared" si="0"/>
        <v>416</v>
      </c>
      <c r="E17" s="18"/>
      <c r="F17" s="26"/>
      <c r="G17" s="26"/>
      <c r="H17" s="19">
        <v>0</v>
      </c>
      <c r="I17" s="19">
        <v>0</v>
      </c>
      <c r="J17" s="73">
        <f t="shared" si="1"/>
        <v>0</v>
      </c>
      <c r="K17" s="21">
        <v>0</v>
      </c>
      <c r="L17" s="75">
        <f t="shared" si="2"/>
        <v>0</v>
      </c>
      <c r="M17" s="76">
        <f t="shared" si="3"/>
        <v>0</v>
      </c>
      <c r="N17" s="77">
        <f t="shared" si="4"/>
        <v>0</v>
      </c>
    </row>
    <row r="18" spans="1:14">
      <c r="A18" s="68" t="s">
        <v>30</v>
      </c>
      <c r="B18" s="69">
        <v>231</v>
      </c>
      <c r="C18" s="69">
        <v>26</v>
      </c>
      <c r="D18" s="70">
        <f t="shared" si="0"/>
        <v>257</v>
      </c>
      <c r="E18" s="18"/>
      <c r="F18" s="26"/>
      <c r="G18" s="26"/>
      <c r="H18" s="19">
        <v>0</v>
      </c>
      <c r="I18" s="19">
        <v>0</v>
      </c>
      <c r="J18" s="73">
        <f t="shared" si="1"/>
        <v>0</v>
      </c>
      <c r="K18" s="21">
        <v>0</v>
      </c>
      <c r="L18" s="75">
        <f t="shared" si="2"/>
        <v>0</v>
      </c>
      <c r="M18" s="76">
        <f t="shared" si="3"/>
        <v>0</v>
      </c>
      <c r="N18" s="77">
        <f t="shared" si="4"/>
        <v>0</v>
      </c>
    </row>
    <row r="19" spans="1:14">
      <c r="A19" s="68" t="s">
        <v>31</v>
      </c>
      <c r="B19" s="69">
        <v>229</v>
      </c>
      <c r="C19" s="69">
        <v>26</v>
      </c>
      <c r="D19" s="70">
        <f t="shared" si="0"/>
        <v>255</v>
      </c>
      <c r="E19" s="18"/>
      <c r="F19" s="26"/>
      <c r="G19" s="26"/>
      <c r="H19" s="19">
        <v>0</v>
      </c>
      <c r="I19" s="19">
        <v>0</v>
      </c>
      <c r="J19" s="73">
        <f t="shared" si="1"/>
        <v>0</v>
      </c>
      <c r="K19" s="21">
        <v>0</v>
      </c>
      <c r="L19" s="75">
        <f t="shared" si="2"/>
        <v>0</v>
      </c>
      <c r="M19" s="76">
        <f t="shared" si="3"/>
        <v>0</v>
      </c>
      <c r="N19" s="77">
        <f t="shared" si="4"/>
        <v>0</v>
      </c>
    </row>
    <row r="20" spans="1:14">
      <c r="A20" s="71" t="s">
        <v>36</v>
      </c>
      <c r="B20" s="72">
        <v>20</v>
      </c>
      <c r="C20" s="69">
        <v>0</v>
      </c>
      <c r="D20" s="70">
        <f t="shared" si="0"/>
        <v>20</v>
      </c>
      <c r="E20" s="18"/>
      <c r="F20" s="26"/>
      <c r="G20" s="26"/>
      <c r="H20" s="19">
        <v>0</v>
      </c>
      <c r="I20" s="19">
        <v>0</v>
      </c>
      <c r="J20" s="73">
        <f t="shared" si="1"/>
        <v>0</v>
      </c>
      <c r="K20" s="21">
        <v>0</v>
      </c>
      <c r="L20" s="75">
        <f t="shared" si="2"/>
        <v>0</v>
      </c>
      <c r="M20" s="76">
        <f t="shared" si="3"/>
        <v>0</v>
      </c>
      <c r="N20" s="77">
        <f t="shared" si="4"/>
        <v>0</v>
      </c>
    </row>
    <row r="21" spans="1:14">
      <c r="A21" s="71" t="s">
        <v>37</v>
      </c>
      <c r="B21" s="72">
        <v>20</v>
      </c>
      <c r="C21" s="69">
        <v>0</v>
      </c>
      <c r="D21" s="70">
        <f t="shared" si="0"/>
        <v>20</v>
      </c>
      <c r="E21" s="18"/>
      <c r="F21" s="26"/>
      <c r="G21" s="26"/>
      <c r="H21" s="19">
        <v>0</v>
      </c>
      <c r="I21" s="19">
        <v>0</v>
      </c>
      <c r="J21" s="73">
        <f t="shared" si="1"/>
        <v>0</v>
      </c>
      <c r="K21" s="21">
        <v>0</v>
      </c>
      <c r="L21" s="75">
        <f t="shared" si="2"/>
        <v>0</v>
      </c>
      <c r="M21" s="76">
        <f t="shared" si="3"/>
        <v>0</v>
      </c>
      <c r="N21" s="77">
        <f t="shared" si="4"/>
        <v>0</v>
      </c>
    </row>
    <row r="22" spans="1:14">
      <c r="A22" s="71" t="s">
        <v>38</v>
      </c>
      <c r="B22" s="72">
        <v>20</v>
      </c>
      <c r="C22" s="69">
        <v>0</v>
      </c>
      <c r="D22" s="70">
        <f t="shared" si="0"/>
        <v>20</v>
      </c>
      <c r="E22" s="18"/>
      <c r="F22" s="26"/>
      <c r="G22" s="26"/>
      <c r="H22" s="19">
        <v>0</v>
      </c>
      <c r="I22" s="19">
        <v>0</v>
      </c>
      <c r="J22" s="73">
        <f t="shared" si="1"/>
        <v>0</v>
      </c>
      <c r="K22" s="21">
        <v>0</v>
      </c>
      <c r="L22" s="75">
        <f t="shared" si="2"/>
        <v>0</v>
      </c>
      <c r="M22" s="76">
        <f t="shared" si="3"/>
        <v>0</v>
      </c>
      <c r="N22" s="77">
        <f t="shared" si="4"/>
        <v>0</v>
      </c>
    </row>
    <row r="23" spans="1:14">
      <c r="A23" s="71" t="s">
        <v>39</v>
      </c>
      <c r="B23" s="72">
        <v>20</v>
      </c>
      <c r="C23" s="69">
        <v>0</v>
      </c>
      <c r="D23" s="70">
        <f t="shared" si="0"/>
        <v>20</v>
      </c>
      <c r="E23" s="18"/>
      <c r="F23" s="26"/>
      <c r="G23" s="26"/>
      <c r="H23" s="19">
        <v>0</v>
      </c>
      <c r="I23" s="19">
        <v>0</v>
      </c>
      <c r="J23" s="73">
        <f t="shared" si="1"/>
        <v>0</v>
      </c>
      <c r="K23" s="21">
        <v>0</v>
      </c>
      <c r="L23" s="75">
        <f t="shared" si="2"/>
        <v>0</v>
      </c>
      <c r="M23" s="76">
        <f t="shared" si="3"/>
        <v>0</v>
      </c>
      <c r="N23" s="77">
        <f t="shared" si="4"/>
        <v>0</v>
      </c>
    </row>
    <row r="24" spans="1:14" ht="15.75" thickBot="1">
      <c r="A24" s="71" t="s">
        <v>40</v>
      </c>
      <c r="B24" s="72">
        <v>20</v>
      </c>
      <c r="C24" s="69">
        <v>0</v>
      </c>
      <c r="D24" s="70">
        <f t="shared" si="0"/>
        <v>20</v>
      </c>
      <c r="E24" s="18"/>
      <c r="F24" s="26"/>
      <c r="G24" s="26"/>
      <c r="H24" s="19">
        <v>0</v>
      </c>
      <c r="I24" s="19">
        <v>0</v>
      </c>
      <c r="J24" s="73">
        <f t="shared" si="1"/>
        <v>0</v>
      </c>
      <c r="K24" s="21">
        <v>0</v>
      </c>
      <c r="L24" s="75">
        <f t="shared" si="2"/>
        <v>0</v>
      </c>
      <c r="M24" s="76">
        <f t="shared" si="3"/>
        <v>0</v>
      </c>
      <c r="N24" s="77">
        <f t="shared" si="4"/>
        <v>0</v>
      </c>
    </row>
    <row r="25" spans="1:14" ht="25.15" customHeight="1" thickBot="1">
      <c r="A25" s="108" t="s">
        <v>12</v>
      </c>
      <c r="B25" s="109"/>
      <c r="C25" s="109"/>
      <c r="D25" s="109"/>
      <c r="E25" s="109"/>
      <c r="F25" s="109"/>
      <c r="G25" s="110"/>
      <c r="H25" s="52" t="s">
        <v>10</v>
      </c>
      <c r="I25" s="52" t="s">
        <v>10</v>
      </c>
      <c r="J25" s="74">
        <f>SUM(J9:J24)</f>
        <v>0</v>
      </c>
      <c r="K25" s="53" t="s">
        <v>10</v>
      </c>
      <c r="L25" s="78">
        <f>SUM(L9:L24)</f>
        <v>0</v>
      </c>
      <c r="M25" s="78">
        <f>SUM(M9:M24)</f>
        <v>0</v>
      </c>
      <c r="N25" s="78">
        <f>SUM(N9:N24)</f>
        <v>0</v>
      </c>
    </row>
    <row r="26" spans="1:14" s="67" customFormat="1" ht="25.15" customHeight="1">
      <c r="A26" s="111" t="s">
        <v>54</v>
      </c>
      <c r="B26" s="111"/>
      <c r="C26" s="111"/>
      <c r="D26" s="111"/>
      <c r="E26" s="63"/>
      <c r="F26" s="63"/>
      <c r="G26" s="63"/>
      <c r="H26" s="64"/>
      <c r="I26" s="64"/>
      <c r="J26" s="65"/>
      <c r="K26" s="66"/>
      <c r="L26" s="65"/>
      <c r="M26" s="65"/>
      <c r="N26" s="65"/>
    </row>
    <row r="27" spans="1:14" ht="21" customHeight="1" thickBot="1">
      <c r="A27" s="3"/>
      <c r="B27" s="3"/>
      <c r="C27" s="3"/>
      <c r="D27" s="3"/>
    </row>
    <row r="28" spans="1:14" ht="15.75" thickBot="1">
      <c r="A28" s="92" t="s">
        <v>42</v>
      </c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4"/>
    </row>
    <row r="29" spans="1:14" ht="26.25" thickBot="1">
      <c r="A29" s="54"/>
      <c r="B29" s="54"/>
      <c r="C29" s="54"/>
      <c r="D29" s="54"/>
      <c r="E29" s="11" t="s">
        <v>43</v>
      </c>
      <c r="F29" s="12" t="s">
        <v>45</v>
      </c>
      <c r="G29" s="12" t="s">
        <v>16</v>
      </c>
      <c r="H29" s="12" t="s">
        <v>1</v>
      </c>
      <c r="I29" s="12" t="s">
        <v>5</v>
      </c>
      <c r="J29" s="12" t="s">
        <v>3</v>
      </c>
      <c r="K29" s="12" t="s">
        <v>6</v>
      </c>
      <c r="L29" s="80" t="s">
        <v>4</v>
      </c>
      <c r="M29" s="81" t="s">
        <v>19</v>
      </c>
      <c r="N29" s="82" t="s">
        <v>20</v>
      </c>
    </row>
    <row r="30" spans="1:14">
      <c r="A30" s="54"/>
      <c r="B30" s="54"/>
      <c r="C30" s="54"/>
      <c r="D30" s="54"/>
      <c r="E30" s="14"/>
      <c r="F30" s="25"/>
      <c r="G30" s="25"/>
      <c r="H30" s="16">
        <v>0</v>
      </c>
      <c r="I30" s="16">
        <v>0</v>
      </c>
      <c r="J30" s="73">
        <f>H30*I30</f>
        <v>0</v>
      </c>
      <c r="K30" s="20">
        <v>0</v>
      </c>
      <c r="L30" s="75">
        <f>J30+(J30*K30)</f>
        <v>0</v>
      </c>
      <c r="M30" s="76">
        <f>J30*4</f>
        <v>0</v>
      </c>
      <c r="N30" s="77">
        <f>L30*4</f>
        <v>0</v>
      </c>
    </row>
    <row r="31" spans="1:14">
      <c r="A31" s="54"/>
      <c r="B31" s="54"/>
      <c r="C31" s="54"/>
      <c r="D31" s="54"/>
      <c r="E31" s="17"/>
      <c r="F31" s="26"/>
      <c r="G31" s="26"/>
      <c r="H31" s="19">
        <v>0</v>
      </c>
      <c r="I31" s="19">
        <v>0</v>
      </c>
      <c r="J31" s="73">
        <f t="shared" ref="J31:J49" si="5">H31*I31</f>
        <v>0</v>
      </c>
      <c r="K31" s="20">
        <v>0</v>
      </c>
      <c r="L31" s="75">
        <f t="shared" ref="L31:L49" si="6">J31+(J31*K31)</f>
        <v>0</v>
      </c>
      <c r="M31" s="76">
        <f t="shared" ref="M31:M49" si="7">J31*4</f>
        <v>0</v>
      </c>
      <c r="N31" s="77">
        <f t="shared" ref="N31:N49" si="8">L31*4</f>
        <v>0</v>
      </c>
    </row>
    <row r="32" spans="1:14">
      <c r="A32" s="54"/>
      <c r="B32" s="54"/>
      <c r="C32" s="54"/>
      <c r="D32" s="54"/>
      <c r="E32" s="17"/>
      <c r="F32" s="26"/>
      <c r="G32" s="26"/>
      <c r="H32" s="19">
        <v>0</v>
      </c>
      <c r="I32" s="19">
        <v>0</v>
      </c>
      <c r="J32" s="73">
        <f t="shared" si="5"/>
        <v>0</v>
      </c>
      <c r="K32" s="20">
        <v>0</v>
      </c>
      <c r="L32" s="75">
        <f t="shared" si="6"/>
        <v>0</v>
      </c>
      <c r="M32" s="76">
        <f t="shared" si="7"/>
        <v>0</v>
      </c>
      <c r="N32" s="77">
        <f t="shared" si="8"/>
        <v>0</v>
      </c>
    </row>
    <row r="33" spans="1:14">
      <c r="A33" s="54"/>
      <c r="B33" s="54"/>
      <c r="C33" s="54"/>
      <c r="D33" s="54"/>
      <c r="E33" s="17"/>
      <c r="F33" s="26"/>
      <c r="G33" s="26"/>
      <c r="H33" s="19">
        <v>0</v>
      </c>
      <c r="I33" s="19">
        <v>0</v>
      </c>
      <c r="J33" s="73">
        <f t="shared" si="5"/>
        <v>0</v>
      </c>
      <c r="K33" s="20">
        <v>0</v>
      </c>
      <c r="L33" s="75">
        <f t="shared" si="6"/>
        <v>0</v>
      </c>
      <c r="M33" s="76">
        <f t="shared" si="7"/>
        <v>0</v>
      </c>
      <c r="N33" s="77">
        <f t="shared" si="8"/>
        <v>0</v>
      </c>
    </row>
    <row r="34" spans="1:14">
      <c r="A34" s="54"/>
      <c r="B34" s="54"/>
      <c r="C34" s="54"/>
      <c r="D34" s="54"/>
      <c r="E34" s="17"/>
      <c r="F34" s="26"/>
      <c r="G34" s="26"/>
      <c r="H34" s="19">
        <v>0</v>
      </c>
      <c r="I34" s="19">
        <v>0</v>
      </c>
      <c r="J34" s="73">
        <f t="shared" si="5"/>
        <v>0</v>
      </c>
      <c r="K34" s="20">
        <v>0</v>
      </c>
      <c r="L34" s="75">
        <f t="shared" si="6"/>
        <v>0</v>
      </c>
      <c r="M34" s="76">
        <f t="shared" si="7"/>
        <v>0</v>
      </c>
      <c r="N34" s="77">
        <f t="shared" si="8"/>
        <v>0</v>
      </c>
    </row>
    <row r="35" spans="1:14">
      <c r="A35" s="54"/>
      <c r="B35" s="54"/>
      <c r="C35" s="54"/>
      <c r="D35" s="54"/>
      <c r="E35" s="17"/>
      <c r="F35" s="26"/>
      <c r="G35" s="26"/>
      <c r="H35" s="19">
        <v>0</v>
      </c>
      <c r="I35" s="19">
        <v>0</v>
      </c>
      <c r="J35" s="73">
        <f t="shared" si="5"/>
        <v>0</v>
      </c>
      <c r="K35" s="20">
        <v>0</v>
      </c>
      <c r="L35" s="75">
        <f t="shared" si="6"/>
        <v>0</v>
      </c>
      <c r="M35" s="76">
        <f t="shared" si="7"/>
        <v>0</v>
      </c>
      <c r="N35" s="77">
        <f t="shared" si="8"/>
        <v>0</v>
      </c>
    </row>
    <row r="36" spans="1:14">
      <c r="A36" s="54"/>
      <c r="B36" s="54"/>
      <c r="C36" s="54"/>
      <c r="D36" s="54"/>
      <c r="E36" s="17"/>
      <c r="F36" s="26"/>
      <c r="G36" s="26"/>
      <c r="H36" s="19">
        <v>0</v>
      </c>
      <c r="I36" s="19">
        <v>0</v>
      </c>
      <c r="J36" s="73">
        <f t="shared" si="5"/>
        <v>0</v>
      </c>
      <c r="K36" s="20">
        <v>0</v>
      </c>
      <c r="L36" s="75">
        <f t="shared" si="6"/>
        <v>0</v>
      </c>
      <c r="M36" s="76">
        <f t="shared" si="7"/>
        <v>0</v>
      </c>
      <c r="N36" s="77">
        <f t="shared" si="8"/>
        <v>0</v>
      </c>
    </row>
    <row r="37" spans="1:14">
      <c r="A37" s="54"/>
      <c r="B37" s="54"/>
      <c r="C37" s="54"/>
      <c r="D37" s="54"/>
      <c r="E37" s="17"/>
      <c r="F37" s="26"/>
      <c r="G37" s="26"/>
      <c r="H37" s="19">
        <v>0</v>
      </c>
      <c r="I37" s="19">
        <v>0</v>
      </c>
      <c r="J37" s="73">
        <f t="shared" si="5"/>
        <v>0</v>
      </c>
      <c r="K37" s="20">
        <v>0</v>
      </c>
      <c r="L37" s="75">
        <f t="shared" si="6"/>
        <v>0</v>
      </c>
      <c r="M37" s="76">
        <f t="shared" si="7"/>
        <v>0</v>
      </c>
      <c r="N37" s="77">
        <f t="shared" si="8"/>
        <v>0</v>
      </c>
    </row>
    <row r="38" spans="1:14">
      <c r="A38" s="54"/>
      <c r="B38" s="54"/>
      <c r="C38" s="54"/>
      <c r="D38" s="54"/>
      <c r="E38" s="17"/>
      <c r="F38" s="26"/>
      <c r="G38" s="26"/>
      <c r="H38" s="19">
        <v>0</v>
      </c>
      <c r="I38" s="19">
        <v>0</v>
      </c>
      <c r="J38" s="73">
        <f t="shared" si="5"/>
        <v>0</v>
      </c>
      <c r="K38" s="20">
        <v>0</v>
      </c>
      <c r="L38" s="75">
        <f t="shared" si="6"/>
        <v>0</v>
      </c>
      <c r="M38" s="76">
        <f t="shared" si="7"/>
        <v>0</v>
      </c>
      <c r="N38" s="77">
        <f t="shared" si="8"/>
        <v>0</v>
      </c>
    </row>
    <row r="39" spans="1:14">
      <c r="A39" s="54"/>
      <c r="B39" s="54"/>
      <c r="C39" s="54"/>
      <c r="D39" s="54"/>
      <c r="E39" s="17"/>
      <c r="F39" s="26"/>
      <c r="G39" s="26"/>
      <c r="H39" s="19">
        <v>0</v>
      </c>
      <c r="I39" s="19">
        <v>0</v>
      </c>
      <c r="J39" s="73">
        <f t="shared" si="5"/>
        <v>0</v>
      </c>
      <c r="K39" s="20">
        <v>0</v>
      </c>
      <c r="L39" s="75">
        <f t="shared" si="6"/>
        <v>0</v>
      </c>
      <c r="M39" s="76">
        <f t="shared" si="7"/>
        <v>0</v>
      </c>
      <c r="N39" s="77">
        <f t="shared" si="8"/>
        <v>0</v>
      </c>
    </row>
    <row r="40" spans="1:14">
      <c r="A40" s="54"/>
      <c r="B40" s="54"/>
      <c r="C40" s="54"/>
      <c r="D40" s="54"/>
      <c r="E40" s="17"/>
      <c r="F40" s="26"/>
      <c r="G40" s="26"/>
      <c r="H40" s="19">
        <v>0</v>
      </c>
      <c r="I40" s="19">
        <v>0</v>
      </c>
      <c r="J40" s="73">
        <f t="shared" si="5"/>
        <v>0</v>
      </c>
      <c r="K40" s="20">
        <v>0</v>
      </c>
      <c r="L40" s="75">
        <f t="shared" si="6"/>
        <v>0</v>
      </c>
      <c r="M40" s="76">
        <f t="shared" si="7"/>
        <v>0</v>
      </c>
      <c r="N40" s="77">
        <f t="shared" si="8"/>
        <v>0</v>
      </c>
    </row>
    <row r="41" spans="1:14">
      <c r="A41" s="54"/>
      <c r="B41" s="54"/>
      <c r="C41" s="54"/>
      <c r="D41" s="54"/>
      <c r="E41" s="17"/>
      <c r="F41" s="26"/>
      <c r="G41" s="26"/>
      <c r="H41" s="19">
        <v>0</v>
      </c>
      <c r="I41" s="19">
        <v>0</v>
      </c>
      <c r="J41" s="73">
        <f t="shared" si="5"/>
        <v>0</v>
      </c>
      <c r="K41" s="20">
        <v>0</v>
      </c>
      <c r="L41" s="75">
        <f t="shared" si="6"/>
        <v>0</v>
      </c>
      <c r="M41" s="76">
        <f t="shared" si="7"/>
        <v>0</v>
      </c>
      <c r="N41" s="77">
        <f t="shared" si="8"/>
        <v>0</v>
      </c>
    </row>
    <row r="42" spans="1:14">
      <c r="A42" s="54"/>
      <c r="B42" s="54"/>
      <c r="C42" s="54"/>
      <c r="D42" s="54"/>
      <c r="E42" s="17"/>
      <c r="F42" s="26"/>
      <c r="G42" s="26"/>
      <c r="H42" s="19">
        <v>0</v>
      </c>
      <c r="I42" s="19">
        <v>0</v>
      </c>
      <c r="J42" s="73">
        <f t="shared" si="5"/>
        <v>0</v>
      </c>
      <c r="K42" s="20">
        <v>0</v>
      </c>
      <c r="L42" s="75">
        <f t="shared" si="6"/>
        <v>0</v>
      </c>
      <c r="M42" s="76">
        <f t="shared" si="7"/>
        <v>0</v>
      </c>
      <c r="N42" s="77">
        <f t="shared" si="8"/>
        <v>0</v>
      </c>
    </row>
    <row r="43" spans="1:14">
      <c r="A43" s="54"/>
      <c r="B43" s="54"/>
      <c r="C43" s="54"/>
      <c r="D43" s="54"/>
      <c r="E43" s="17"/>
      <c r="F43" s="26"/>
      <c r="G43" s="26"/>
      <c r="H43" s="19">
        <v>0</v>
      </c>
      <c r="I43" s="19">
        <v>0</v>
      </c>
      <c r="J43" s="73">
        <f t="shared" si="5"/>
        <v>0</v>
      </c>
      <c r="K43" s="20">
        <v>0</v>
      </c>
      <c r="L43" s="75">
        <f t="shared" si="6"/>
        <v>0</v>
      </c>
      <c r="M43" s="76">
        <f t="shared" si="7"/>
        <v>0</v>
      </c>
      <c r="N43" s="77">
        <f t="shared" si="8"/>
        <v>0</v>
      </c>
    </row>
    <row r="44" spans="1:14">
      <c r="A44" s="54"/>
      <c r="B44" s="54"/>
      <c r="C44" s="54"/>
      <c r="D44" s="54"/>
      <c r="E44" s="17"/>
      <c r="F44" s="26"/>
      <c r="G44" s="26"/>
      <c r="H44" s="19">
        <v>0</v>
      </c>
      <c r="I44" s="19">
        <v>0</v>
      </c>
      <c r="J44" s="73">
        <f t="shared" si="5"/>
        <v>0</v>
      </c>
      <c r="K44" s="20">
        <v>0</v>
      </c>
      <c r="L44" s="75">
        <f t="shared" si="6"/>
        <v>0</v>
      </c>
      <c r="M44" s="76">
        <f t="shared" si="7"/>
        <v>0</v>
      </c>
      <c r="N44" s="77">
        <f t="shared" si="8"/>
        <v>0</v>
      </c>
    </row>
    <row r="45" spans="1:14">
      <c r="A45" s="54"/>
      <c r="B45" s="54"/>
      <c r="C45" s="54"/>
      <c r="D45" s="54"/>
      <c r="E45" s="17"/>
      <c r="F45" s="26"/>
      <c r="G45" s="26"/>
      <c r="H45" s="19">
        <v>0</v>
      </c>
      <c r="I45" s="19">
        <v>0</v>
      </c>
      <c r="J45" s="73">
        <f t="shared" si="5"/>
        <v>0</v>
      </c>
      <c r="K45" s="20">
        <v>0</v>
      </c>
      <c r="L45" s="75">
        <f t="shared" si="6"/>
        <v>0</v>
      </c>
      <c r="M45" s="76">
        <f t="shared" si="7"/>
        <v>0</v>
      </c>
      <c r="N45" s="77">
        <f t="shared" si="8"/>
        <v>0</v>
      </c>
    </row>
    <row r="46" spans="1:14">
      <c r="A46" s="54"/>
      <c r="B46" s="54"/>
      <c r="C46" s="54"/>
      <c r="D46" s="54"/>
      <c r="E46" s="17"/>
      <c r="F46" s="26"/>
      <c r="G46" s="26"/>
      <c r="H46" s="19">
        <v>0</v>
      </c>
      <c r="I46" s="19">
        <v>0</v>
      </c>
      <c r="J46" s="73">
        <f t="shared" si="5"/>
        <v>0</v>
      </c>
      <c r="K46" s="20">
        <v>0</v>
      </c>
      <c r="L46" s="75">
        <f t="shared" si="6"/>
        <v>0</v>
      </c>
      <c r="M46" s="76">
        <f t="shared" si="7"/>
        <v>0</v>
      </c>
      <c r="N46" s="77">
        <f t="shared" si="8"/>
        <v>0</v>
      </c>
    </row>
    <row r="47" spans="1:14">
      <c r="A47" s="54"/>
      <c r="B47" s="54"/>
      <c r="C47" s="54"/>
      <c r="D47" s="54"/>
      <c r="E47" s="17"/>
      <c r="F47" s="26"/>
      <c r="G47" s="26"/>
      <c r="H47" s="19">
        <v>0</v>
      </c>
      <c r="I47" s="19">
        <v>0</v>
      </c>
      <c r="J47" s="73">
        <f t="shared" si="5"/>
        <v>0</v>
      </c>
      <c r="K47" s="20">
        <v>0</v>
      </c>
      <c r="L47" s="75">
        <f t="shared" si="6"/>
        <v>0</v>
      </c>
      <c r="M47" s="76">
        <f t="shared" si="7"/>
        <v>0</v>
      </c>
      <c r="N47" s="77">
        <f t="shared" si="8"/>
        <v>0</v>
      </c>
    </row>
    <row r="48" spans="1:14">
      <c r="A48" s="54"/>
      <c r="B48" s="54"/>
      <c r="C48" s="54"/>
      <c r="D48" s="54"/>
      <c r="E48" s="17"/>
      <c r="F48" s="26"/>
      <c r="G48" s="26"/>
      <c r="H48" s="19">
        <v>0</v>
      </c>
      <c r="I48" s="19">
        <v>0</v>
      </c>
      <c r="J48" s="73">
        <f t="shared" si="5"/>
        <v>0</v>
      </c>
      <c r="K48" s="20">
        <v>0</v>
      </c>
      <c r="L48" s="75">
        <f t="shared" si="6"/>
        <v>0</v>
      </c>
      <c r="M48" s="76">
        <f t="shared" si="7"/>
        <v>0</v>
      </c>
      <c r="N48" s="77">
        <f t="shared" si="8"/>
        <v>0</v>
      </c>
    </row>
    <row r="49" spans="1:14" ht="15.75" thickBot="1">
      <c r="A49" s="54"/>
      <c r="B49" s="54"/>
      <c r="C49" s="54"/>
      <c r="D49" s="54"/>
      <c r="E49" s="29"/>
      <c r="F49" s="30"/>
      <c r="G49" s="30"/>
      <c r="H49" s="31">
        <v>0</v>
      </c>
      <c r="I49" s="31">
        <v>0</v>
      </c>
      <c r="J49" s="79">
        <f t="shared" si="5"/>
        <v>0</v>
      </c>
      <c r="K49" s="32">
        <v>0</v>
      </c>
      <c r="L49" s="83">
        <f t="shared" si="6"/>
        <v>0</v>
      </c>
      <c r="M49" s="84">
        <f t="shared" si="7"/>
        <v>0</v>
      </c>
      <c r="N49" s="85">
        <f t="shared" si="8"/>
        <v>0</v>
      </c>
    </row>
    <row r="50" spans="1:14" ht="24.75" customHeight="1" thickBot="1">
      <c r="A50" s="54"/>
      <c r="B50" s="54"/>
      <c r="C50" s="54"/>
      <c r="D50" s="54"/>
      <c r="E50" s="108" t="s">
        <v>12</v>
      </c>
      <c r="F50" s="109"/>
      <c r="G50" s="110"/>
      <c r="H50" s="52" t="s">
        <v>10</v>
      </c>
      <c r="I50" s="52" t="s">
        <v>10</v>
      </c>
      <c r="J50" s="74">
        <f>SUM(J30:J49)</f>
        <v>0</v>
      </c>
      <c r="K50" s="53" t="s">
        <v>10</v>
      </c>
      <c r="L50" s="78">
        <f>SUM(L30:L49)</f>
        <v>0</v>
      </c>
      <c r="M50" s="78">
        <f>SUM(M30:M49)</f>
        <v>0</v>
      </c>
      <c r="N50" s="78">
        <f>SUM(N30:N49)</f>
        <v>0</v>
      </c>
    </row>
    <row r="51" spans="1:14">
      <c r="A51" s="3"/>
      <c r="B51" s="3"/>
      <c r="C51" s="3"/>
      <c r="D51" s="3"/>
    </row>
    <row r="52" spans="1:14" ht="15.75" thickBot="1">
      <c r="A52" s="3"/>
      <c r="B52" s="3"/>
      <c r="C52" s="3"/>
      <c r="D52" s="3"/>
    </row>
    <row r="53" spans="1:14" ht="17.25" thickBot="1">
      <c r="A53" s="92" t="s">
        <v>44</v>
      </c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4"/>
    </row>
    <row r="54" spans="1:14" ht="60" customHeight="1" thickBot="1">
      <c r="A54" s="54"/>
      <c r="B54" s="54"/>
      <c r="C54" s="54"/>
      <c r="D54" s="54"/>
      <c r="E54" s="11" t="s">
        <v>43</v>
      </c>
      <c r="F54" s="12" t="s">
        <v>45</v>
      </c>
      <c r="G54" s="12" t="s">
        <v>49</v>
      </c>
      <c r="H54" s="12" t="s">
        <v>1</v>
      </c>
      <c r="I54" s="12" t="s">
        <v>5</v>
      </c>
      <c r="J54" s="81" t="s">
        <v>3</v>
      </c>
      <c r="K54" s="12" t="s">
        <v>6</v>
      </c>
      <c r="L54" s="80" t="s">
        <v>4</v>
      </c>
      <c r="M54" s="81" t="s">
        <v>19</v>
      </c>
      <c r="N54" s="82" t="s">
        <v>18</v>
      </c>
    </row>
    <row r="55" spans="1:14">
      <c r="A55" s="54"/>
      <c r="B55" s="54"/>
      <c r="C55" s="54"/>
      <c r="D55" s="54"/>
      <c r="E55" s="14"/>
      <c r="F55" s="25"/>
      <c r="G55" s="25"/>
      <c r="H55" s="16">
        <v>0</v>
      </c>
      <c r="I55" s="16">
        <v>0</v>
      </c>
      <c r="J55" s="73">
        <f>H55*I55</f>
        <v>0</v>
      </c>
      <c r="K55" s="20">
        <v>0</v>
      </c>
      <c r="L55" s="75">
        <f>J55+(J55*K55)</f>
        <v>0</v>
      </c>
      <c r="M55" s="76">
        <f>J55*4</f>
        <v>0</v>
      </c>
      <c r="N55" s="77">
        <f>L55*4</f>
        <v>0</v>
      </c>
    </row>
    <row r="56" spans="1:14">
      <c r="A56" s="54"/>
      <c r="B56" s="54"/>
      <c r="C56" s="54"/>
      <c r="D56" s="54"/>
      <c r="E56" s="17"/>
      <c r="F56" s="26"/>
      <c r="G56" s="26"/>
      <c r="H56" s="19">
        <v>0</v>
      </c>
      <c r="I56" s="19">
        <v>0</v>
      </c>
      <c r="J56" s="86">
        <f t="shared" ref="J56:J68" si="9">H56*I56</f>
        <v>0</v>
      </c>
      <c r="K56" s="21">
        <v>0</v>
      </c>
      <c r="L56" s="88">
        <f t="shared" ref="L56:L68" si="10">J56+(J56*K56)</f>
        <v>0</v>
      </c>
      <c r="M56" s="76">
        <f t="shared" ref="M56:M68" si="11">J56*4</f>
        <v>0</v>
      </c>
      <c r="N56" s="77">
        <f t="shared" ref="N56:N68" si="12">L56*4</f>
        <v>0</v>
      </c>
    </row>
    <row r="57" spans="1:14">
      <c r="A57" s="54"/>
      <c r="B57" s="54"/>
      <c r="C57" s="54"/>
      <c r="D57" s="54"/>
      <c r="E57" s="17"/>
      <c r="F57" s="26"/>
      <c r="G57" s="26"/>
      <c r="H57" s="19">
        <v>0</v>
      </c>
      <c r="I57" s="19">
        <v>0</v>
      </c>
      <c r="J57" s="86">
        <f t="shared" si="9"/>
        <v>0</v>
      </c>
      <c r="K57" s="21">
        <v>0</v>
      </c>
      <c r="L57" s="88">
        <f t="shared" si="10"/>
        <v>0</v>
      </c>
      <c r="M57" s="76">
        <f t="shared" si="11"/>
        <v>0</v>
      </c>
      <c r="N57" s="77">
        <f t="shared" si="12"/>
        <v>0</v>
      </c>
    </row>
    <row r="58" spans="1:14">
      <c r="A58" s="54"/>
      <c r="B58" s="54"/>
      <c r="C58" s="54"/>
      <c r="D58" s="54"/>
      <c r="E58" s="17"/>
      <c r="F58" s="26"/>
      <c r="G58" s="26"/>
      <c r="H58" s="19">
        <v>0</v>
      </c>
      <c r="I58" s="19">
        <v>0</v>
      </c>
      <c r="J58" s="86">
        <f t="shared" si="9"/>
        <v>0</v>
      </c>
      <c r="K58" s="21">
        <v>0</v>
      </c>
      <c r="L58" s="88">
        <f t="shared" si="10"/>
        <v>0</v>
      </c>
      <c r="M58" s="76">
        <f t="shared" si="11"/>
        <v>0</v>
      </c>
      <c r="N58" s="77">
        <f t="shared" si="12"/>
        <v>0</v>
      </c>
    </row>
    <row r="59" spans="1:14">
      <c r="A59" s="54"/>
      <c r="B59" s="54"/>
      <c r="C59" s="54"/>
      <c r="D59" s="54"/>
      <c r="E59" s="17"/>
      <c r="F59" s="26"/>
      <c r="G59" s="26"/>
      <c r="H59" s="19">
        <v>0</v>
      </c>
      <c r="I59" s="19">
        <v>0</v>
      </c>
      <c r="J59" s="86">
        <f t="shared" si="9"/>
        <v>0</v>
      </c>
      <c r="K59" s="21">
        <v>0</v>
      </c>
      <c r="L59" s="88">
        <f t="shared" si="10"/>
        <v>0</v>
      </c>
      <c r="M59" s="76">
        <f t="shared" si="11"/>
        <v>0</v>
      </c>
      <c r="N59" s="77">
        <f t="shared" si="12"/>
        <v>0</v>
      </c>
    </row>
    <row r="60" spans="1:14">
      <c r="A60" s="54"/>
      <c r="B60" s="54"/>
      <c r="C60" s="54"/>
      <c r="D60" s="54"/>
      <c r="E60" s="17"/>
      <c r="F60" s="26"/>
      <c r="G60" s="26"/>
      <c r="H60" s="19">
        <v>0</v>
      </c>
      <c r="I60" s="19">
        <v>0</v>
      </c>
      <c r="J60" s="86">
        <f t="shared" si="9"/>
        <v>0</v>
      </c>
      <c r="K60" s="21">
        <v>0</v>
      </c>
      <c r="L60" s="88">
        <f t="shared" si="10"/>
        <v>0</v>
      </c>
      <c r="M60" s="76">
        <f t="shared" si="11"/>
        <v>0</v>
      </c>
      <c r="N60" s="77">
        <f t="shared" si="12"/>
        <v>0</v>
      </c>
    </row>
    <row r="61" spans="1:14">
      <c r="A61" s="54"/>
      <c r="B61" s="54"/>
      <c r="C61" s="54"/>
      <c r="D61" s="54"/>
      <c r="E61" s="17"/>
      <c r="F61" s="26"/>
      <c r="G61" s="26"/>
      <c r="H61" s="19">
        <v>0</v>
      </c>
      <c r="I61" s="19">
        <v>0</v>
      </c>
      <c r="J61" s="86">
        <f t="shared" si="9"/>
        <v>0</v>
      </c>
      <c r="K61" s="21">
        <v>0</v>
      </c>
      <c r="L61" s="88">
        <f t="shared" si="10"/>
        <v>0</v>
      </c>
      <c r="M61" s="76">
        <f t="shared" si="11"/>
        <v>0</v>
      </c>
      <c r="N61" s="77">
        <f t="shared" si="12"/>
        <v>0</v>
      </c>
    </row>
    <row r="62" spans="1:14">
      <c r="A62" s="54"/>
      <c r="B62" s="54"/>
      <c r="C62" s="54"/>
      <c r="D62" s="54"/>
      <c r="E62" s="17"/>
      <c r="F62" s="26"/>
      <c r="G62" s="26"/>
      <c r="H62" s="19">
        <v>0</v>
      </c>
      <c r="I62" s="19">
        <v>0</v>
      </c>
      <c r="J62" s="86">
        <f t="shared" si="9"/>
        <v>0</v>
      </c>
      <c r="K62" s="21">
        <v>0</v>
      </c>
      <c r="L62" s="88">
        <f t="shared" si="10"/>
        <v>0</v>
      </c>
      <c r="M62" s="76">
        <f t="shared" si="11"/>
        <v>0</v>
      </c>
      <c r="N62" s="77">
        <f t="shared" si="12"/>
        <v>0</v>
      </c>
    </row>
    <row r="63" spans="1:14">
      <c r="A63" s="54"/>
      <c r="B63" s="54"/>
      <c r="C63" s="54"/>
      <c r="D63" s="54"/>
      <c r="E63" s="17"/>
      <c r="F63" s="26"/>
      <c r="G63" s="26"/>
      <c r="H63" s="19">
        <v>0</v>
      </c>
      <c r="I63" s="19">
        <v>0</v>
      </c>
      <c r="J63" s="86">
        <f t="shared" si="9"/>
        <v>0</v>
      </c>
      <c r="K63" s="21">
        <v>0</v>
      </c>
      <c r="L63" s="88">
        <f t="shared" si="10"/>
        <v>0</v>
      </c>
      <c r="M63" s="76">
        <f t="shared" si="11"/>
        <v>0</v>
      </c>
      <c r="N63" s="77">
        <f t="shared" si="12"/>
        <v>0</v>
      </c>
    </row>
    <row r="64" spans="1:14">
      <c r="A64" s="54"/>
      <c r="B64" s="54"/>
      <c r="C64" s="54"/>
      <c r="D64" s="54"/>
      <c r="E64" s="17"/>
      <c r="F64" s="26"/>
      <c r="G64" s="26"/>
      <c r="H64" s="19">
        <v>0</v>
      </c>
      <c r="I64" s="19">
        <v>0</v>
      </c>
      <c r="J64" s="86">
        <f t="shared" si="9"/>
        <v>0</v>
      </c>
      <c r="K64" s="21">
        <v>0</v>
      </c>
      <c r="L64" s="88">
        <f t="shared" si="10"/>
        <v>0</v>
      </c>
      <c r="M64" s="76">
        <f t="shared" si="11"/>
        <v>0</v>
      </c>
      <c r="N64" s="77">
        <f t="shared" si="12"/>
        <v>0</v>
      </c>
    </row>
    <row r="65" spans="1:17">
      <c r="A65" s="54"/>
      <c r="B65" s="54"/>
      <c r="C65" s="54"/>
      <c r="D65" s="54"/>
      <c r="E65" s="17"/>
      <c r="F65" s="26"/>
      <c r="G65" s="26"/>
      <c r="H65" s="19">
        <v>0</v>
      </c>
      <c r="I65" s="19">
        <v>0</v>
      </c>
      <c r="J65" s="86">
        <f t="shared" si="9"/>
        <v>0</v>
      </c>
      <c r="K65" s="21">
        <v>0</v>
      </c>
      <c r="L65" s="88">
        <f t="shared" si="10"/>
        <v>0</v>
      </c>
      <c r="M65" s="76">
        <f t="shared" si="11"/>
        <v>0</v>
      </c>
      <c r="N65" s="77">
        <f t="shared" si="12"/>
        <v>0</v>
      </c>
    </row>
    <row r="66" spans="1:17">
      <c r="A66" s="54"/>
      <c r="B66" s="54"/>
      <c r="C66" s="54"/>
      <c r="D66" s="54"/>
      <c r="E66" s="17"/>
      <c r="F66" s="26"/>
      <c r="G66" s="26"/>
      <c r="H66" s="19">
        <v>0</v>
      </c>
      <c r="I66" s="19">
        <v>0</v>
      </c>
      <c r="J66" s="86">
        <f t="shared" si="9"/>
        <v>0</v>
      </c>
      <c r="K66" s="21">
        <v>0</v>
      </c>
      <c r="L66" s="88">
        <f t="shared" si="10"/>
        <v>0</v>
      </c>
      <c r="M66" s="76">
        <f t="shared" si="11"/>
        <v>0</v>
      </c>
      <c r="N66" s="77">
        <f t="shared" si="12"/>
        <v>0</v>
      </c>
    </row>
    <row r="67" spans="1:17">
      <c r="A67" s="54"/>
      <c r="B67" s="54"/>
      <c r="C67" s="54"/>
      <c r="D67" s="54"/>
      <c r="E67" s="17"/>
      <c r="F67" s="26"/>
      <c r="G67" s="26"/>
      <c r="H67" s="19">
        <v>0</v>
      </c>
      <c r="I67" s="19">
        <v>0</v>
      </c>
      <c r="J67" s="86">
        <f t="shared" si="9"/>
        <v>0</v>
      </c>
      <c r="K67" s="21">
        <v>0</v>
      </c>
      <c r="L67" s="88">
        <f t="shared" si="10"/>
        <v>0</v>
      </c>
      <c r="M67" s="76">
        <f t="shared" si="11"/>
        <v>0</v>
      </c>
      <c r="N67" s="77">
        <f t="shared" si="12"/>
        <v>0</v>
      </c>
    </row>
    <row r="68" spans="1:17" ht="15.75" thickBot="1">
      <c r="A68" s="54"/>
      <c r="B68" s="54"/>
      <c r="C68" s="54"/>
      <c r="D68" s="54"/>
      <c r="E68" s="45"/>
      <c r="F68" s="46"/>
      <c r="G68" s="26"/>
      <c r="H68" s="47">
        <v>0</v>
      </c>
      <c r="I68" s="47">
        <v>0</v>
      </c>
      <c r="J68" s="87">
        <f t="shared" si="9"/>
        <v>0</v>
      </c>
      <c r="K68" s="48">
        <v>0</v>
      </c>
      <c r="L68" s="89">
        <f t="shared" si="10"/>
        <v>0</v>
      </c>
      <c r="M68" s="76">
        <f t="shared" si="11"/>
        <v>0</v>
      </c>
      <c r="N68" s="77">
        <f t="shared" si="12"/>
        <v>0</v>
      </c>
    </row>
    <row r="69" spans="1:17" ht="25.15" customHeight="1" thickBot="1">
      <c r="A69" s="58"/>
      <c r="B69" s="54"/>
      <c r="C69" s="54"/>
      <c r="D69" s="54"/>
      <c r="E69" s="55" t="s">
        <v>11</v>
      </c>
      <c r="F69" s="56"/>
      <c r="G69" s="57"/>
      <c r="H69" s="52" t="s">
        <v>10</v>
      </c>
      <c r="I69" s="52" t="s">
        <v>10</v>
      </c>
      <c r="J69" s="74">
        <f>SUM(J55:J68)</f>
        <v>0</v>
      </c>
      <c r="K69" s="53" t="s">
        <v>10</v>
      </c>
      <c r="L69" s="90">
        <f>SUM(L55:L68)</f>
        <v>0</v>
      </c>
      <c r="M69" s="90">
        <f>SUM(M55:M68)</f>
        <v>0</v>
      </c>
      <c r="N69" s="78">
        <f>SUM(N55:N68)</f>
        <v>0</v>
      </c>
    </row>
    <row r="70" spans="1:17" ht="15.75" thickBot="1">
      <c r="A70" s="3"/>
      <c r="B70" s="3"/>
      <c r="C70" s="3"/>
      <c r="D70" s="3"/>
    </row>
    <row r="71" spans="1:17" ht="38.450000000000003" customHeight="1" thickBot="1">
      <c r="A71" s="118"/>
      <c r="B71" s="119"/>
      <c r="C71" s="119"/>
      <c r="D71" s="119"/>
      <c r="E71" s="119"/>
      <c r="F71" s="119"/>
      <c r="G71" s="119"/>
      <c r="H71" s="119"/>
      <c r="I71" s="120"/>
      <c r="J71" s="12" t="s">
        <v>3</v>
      </c>
      <c r="K71" s="12" t="s">
        <v>10</v>
      </c>
      <c r="L71" s="13" t="s">
        <v>4</v>
      </c>
      <c r="M71" s="12" t="s">
        <v>19</v>
      </c>
      <c r="N71" s="13" t="s">
        <v>18</v>
      </c>
    </row>
    <row r="72" spans="1:17" ht="38.450000000000003" customHeight="1" thickBot="1">
      <c r="A72" s="121" t="s">
        <v>13</v>
      </c>
      <c r="B72" s="122"/>
      <c r="C72" s="122"/>
      <c r="D72" s="122"/>
      <c r="E72" s="122"/>
      <c r="F72" s="122"/>
      <c r="G72" s="122"/>
      <c r="H72" s="122"/>
      <c r="I72" s="123"/>
      <c r="J72" s="34">
        <f>J25+J50+J69</f>
        <v>0</v>
      </c>
      <c r="K72" s="35" t="s">
        <v>10</v>
      </c>
      <c r="L72" s="49">
        <f>L25+L50+L69</f>
        <v>0</v>
      </c>
      <c r="M72" s="50">
        <f>J72*4</f>
        <v>0</v>
      </c>
      <c r="N72" s="51">
        <f>L72*4</f>
        <v>0</v>
      </c>
    </row>
    <row r="73" spans="1:17">
      <c r="A73" s="4" t="s">
        <v>48</v>
      </c>
      <c r="B73" s="5"/>
      <c r="C73" s="5"/>
      <c r="D73" s="5"/>
      <c r="E73" s="6"/>
      <c r="F73" s="5"/>
      <c r="G73" s="5"/>
      <c r="H73" s="7"/>
      <c r="I73" s="5"/>
      <c r="J73" s="5"/>
      <c r="K73" s="5"/>
      <c r="L73" s="5"/>
      <c r="N73" s="2"/>
    </row>
    <row r="74" spans="1:17">
      <c r="A74" s="4"/>
      <c r="B74" s="5"/>
      <c r="C74" s="5"/>
      <c r="D74" s="5"/>
      <c r="E74" s="6"/>
      <c r="F74" s="5"/>
      <c r="G74" s="5"/>
      <c r="H74" s="7"/>
      <c r="I74" s="5"/>
      <c r="J74" s="5"/>
      <c r="K74" s="5"/>
      <c r="L74" s="5"/>
      <c r="N74" s="2"/>
    </row>
    <row r="75" spans="1:17">
      <c r="A75" s="3"/>
      <c r="B75" s="116"/>
      <c r="C75" s="116"/>
      <c r="D75" s="116"/>
      <c r="E75" s="116"/>
      <c r="F75" s="3"/>
      <c r="G75" s="3"/>
      <c r="H75" s="8"/>
      <c r="I75" s="8"/>
      <c r="N75" s="2"/>
    </row>
    <row r="76" spans="1:17">
      <c r="A76" s="3"/>
      <c r="B76" s="62"/>
      <c r="C76" s="62"/>
      <c r="D76" s="62"/>
      <c r="E76" s="62"/>
      <c r="F76" s="3"/>
      <c r="G76" s="3"/>
      <c r="H76" s="8"/>
      <c r="I76" s="8"/>
      <c r="N76" s="2"/>
    </row>
    <row r="77" spans="1:17">
      <c r="A77" s="3"/>
      <c r="B77" s="3" t="s">
        <v>50</v>
      </c>
      <c r="C77" s="3"/>
      <c r="D77" s="3"/>
      <c r="E77" s="3"/>
      <c r="F77" s="3"/>
      <c r="G77" s="3"/>
      <c r="H77" s="3"/>
      <c r="I77" s="3"/>
      <c r="J77" s="8"/>
      <c r="K77" s="8"/>
      <c r="L77" s="8"/>
    </row>
    <row r="78" spans="1:17">
      <c r="A78" s="3"/>
      <c r="B78" s="33" t="s">
        <v>15</v>
      </c>
      <c r="C78" s="33"/>
      <c r="D78" s="33"/>
      <c r="E78" s="3"/>
      <c r="F78" s="3"/>
      <c r="G78" s="3"/>
      <c r="H78" s="3"/>
      <c r="I78" s="3"/>
      <c r="J78" s="8"/>
      <c r="K78" s="8"/>
      <c r="L78" s="8"/>
    </row>
    <row r="79" spans="1:17">
      <c r="A79" s="3"/>
      <c r="B79" s="3" t="s">
        <v>46</v>
      </c>
      <c r="C79" s="3"/>
      <c r="D79" s="3"/>
      <c r="E79" s="3"/>
      <c r="F79" s="3"/>
      <c r="G79" s="3"/>
      <c r="H79" s="3"/>
      <c r="I79" s="3"/>
      <c r="J79" s="3"/>
      <c r="K79" s="9"/>
      <c r="L79" s="9"/>
      <c r="Q79" s="1" t="s">
        <v>2</v>
      </c>
    </row>
    <row r="80" spans="1:17">
      <c r="A80" s="3"/>
      <c r="B80" s="98" t="s">
        <v>14</v>
      </c>
      <c r="C80" s="98"/>
      <c r="D80" s="98"/>
      <c r="E80" s="98"/>
      <c r="F80" s="98"/>
      <c r="G80" s="98"/>
      <c r="H80" s="98"/>
      <c r="I80" s="98"/>
      <c r="J80" s="98"/>
      <c r="K80" s="9"/>
      <c r="L80" s="9"/>
    </row>
    <row r="81" spans="1:21">
      <c r="A81" s="3"/>
      <c r="B81" s="96" t="s">
        <v>47</v>
      </c>
      <c r="C81" s="96"/>
      <c r="D81" s="96"/>
      <c r="E81" s="96"/>
      <c r="F81" s="96"/>
      <c r="G81" s="37"/>
      <c r="H81" s="9"/>
      <c r="I81" s="9"/>
      <c r="J81" s="9"/>
      <c r="K81" s="9"/>
      <c r="L81" s="9"/>
    </row>
    <row r="82" spans="1:21">
      <c r="A82" s="3"/>
      <c r="B82" s="9"/>
      <c r="C82" s="60"/>
      <c r="D82" s="60"/>
      <c r="E82" s="9"/>
      <c r="F82" s="3"/>
      <c r="G82" s="3"/>
      <c r="H82" s="8"/>
      <c r="I82" s="8"/>
      <c r="J82" s="8"/>
      <c r="K82" s="8"/>
      <c r="L82" s="8"/>
    </row>
    <row r="83" spans="1:21" ht="49.5" customHeight="1">
      <c r="A83" s="3"/>
      <c r="B83" s="113" t="s">
        <v>55</v>
      </c>
      <c r="C83" s="114"/>
      <c r="D83" s="114"/>
      <c r="E83" s="114"/>
      <c r="F83" s="114"/>
      <c r="G83" s="114"/>
      <c r="H83" s="114"/>
      <c r="I83" s="114"/>
      <c r="J83" s="114"/>
      <c r="K83" s="114"/>
      <c r="L83" s="114"/>
      <c r="M83" s="114"/>
      <c r="N83" s="114"/>
      <c r="O83" s="114"/>
      <c r="P83" s="114"/>
      <c r="Q83" s="114"/>
      <c r="R83" s="114"/>
      <c r="S83" s="115"/>
    </row>
    <row r="84" spans="1:21">
      <c r="A84" s="3"/>
      <c r="B84" s="98"/>
      <c r="C84" s="98"/>
      <c r="D84" s="98"/>
      <c r="E84" s="98"/>
      <c r="F84" s="3"/>
      <c r="G84" s="3"/>
      <c r="H84" s="8"/>
      <c r="I84" s="8"/>
      <c r="J84" s="8"/>
      <c r="K84" s="8"/>
      <c r="L84" s="8"/>
    </row>
    <row r="85" spans="1:21">
      <c r="A85" s="3"/>
      <c r="B85" s="112"/>
      <c r="C85" s="112"/>
      <c r="D85" s="112"/>
      <c r="E85" s="112"/>
      <c r="F85" s="3"/>
      <c r="G85" s="3"/>
      <c r="H85" s="8"/>
      <c r="I85" s="8"/>
      <c r="J85" s="8"/>
      <c r="K85" s="8"/>
      <c r="L85" s="8"/>
    </row>
    <row r="86" spans="1:21">
      <c r="A86" s="3"/>
      <c r="B86" s="98"/>
      <c r="C86" s="98"/>
      <c r="D86" s="98"/>
      <c r="E86" s="98"/>
      <c r="F86" s="3"/>
      <c r="G86" s="3"/>
      <c r="H86" s="8"/>
      <c r="I86" s="8"/>
      <c r="J86" s="8"/>
      <c r="K86" s="8"/>
      <c r="L86" s="8"/>
    </row>
    <row r="87" spans="1:21">
      <c r="A87" s="3"/>
      <c r="B87" s="3" t="s">
        <v>2</v>
      </c>
      <c r="C87" s="3"/>
      <c r="D87" s="3"/>
      <c r="E87" s="3"/>
      <c r="F87" s="3"/>
      <c r="G87" s="3"/>
      <c r="H87" s="8"/>
      <c r="I87" s="8"/>
      <c r="J87" s="8"/>
      <c r="K87" s="8"/>
      <c r="L87" s="8"/>
    </row>
    <row r="88" spans="1:21">
      <c r="A88" s="3"/>
      <c r="B88" s="107" t="s">
        <v>8</v>
      </c>
      <c r="C88" s="107"/>
      <c r="D88" s="107"/>
      <c r="E88" s="107"/>
      <c r="F88" s="107"/>
      <c r="G88" s="107"/>
      <c r="H88" s="107"/>
      <c r="I88" s="107"/>
      <c r="J88" s="107"/>
      <c r="K88" s="10"/>
      <c r="L88" s="10"/>
    </row>
    <row r="89" spans="1:21">
      <c r="A89" s="3"/>
      <c r="B89" s="24"/>
      <c r="C89" s="24"/>
      <c r="D89" s="24"/>
      <c r="E89" s="22" t="s">
        <v>7</v>
      </c>
      <c r="I89" s="8"/>
      <c r="J89" s="8"/>
      <c r="K89" s="8"/>
      <c r="L89" s="8"/>
    </row>
    <row r="90" spans="1:21">
      <c r="A90" s="3"/>
      <c r="I90" s="8"/>
      <c r="J90" s="8"/>
      <c r="K90" s="8"/>
      <c r="L90" s="8"/>
    </row>
    <row r="91" spans="1:21">
      <c r="B91" s="23"/>
      <c r="C91" s="23"/>
      <c r="D91" s="23"/>
      <c r="E91" s="22" t="s">
        <v>9</v>
      </c>
    </row>
    <row r="93" spans="1:21">
      <c r="B93" s="99" t="s">
        <v>17</v>
      </c>
      <c r="C93" s="99"/>
      <c r="D93" s="99"/>
      <c r="E93" s="99"/>
      <c r="F93" s="99"/>
      <c r="G93" s="99"/>
      <c r="H93" s="99"/>
      <c r="I93" s="99"/>
      <c r="J93" s="99"/>
      <c r="K93" s="99"/>
      <c r="L93" s="99"/>
      <c r="M93" s="99"/>
      <c r="N93" s="99"/>
      <c r="O93" s="99"/>
      <c r="P93" s="99"/>
      <c r="Q93" s="99"/>
      <c r="R93" s="99"/>
      <c r="S93" s="99"/>
      <c r="T93" s="99"/>
      <c r="U93" s="99"/>
    </row>
    <row r="94" spans="1:21" ht="39" customHeight="1">
      <c r="A94" s="106"/>
      <c r="B94" s="106"/>
      <c r="C94" s="106"/>
      <c r="D94" s="106"/>
      <c r="E94" s="106"/>
      <c r="F94" s="106"/>
      <c r="G94" s="106"/>
      <c r="H94" s="106"/>
      <c r="I94" s="106"/>
      <c r="J94" s="106"/>
      <c r="K94" s="106"/>
      <c r="L94" s="106"/>
    </row>
    <row r="95" spans="1:21">
      <c r="B95" s="36"/>
      <c r="C95" s="36"/>
      <c r="D95" s="36"/>
    </row>
    <row r="97" spans="1:27">
      <c r="A97" s="100"/>
      <c r="B97" s="100"/>
      <c r="C97" s="100"/>
      <c r="D97" s="100"/>
      <c r="E97" s="100"/>
    </row>
    <row r="98" spans="1:27">
      <c r="A98" s="95"/>
      <c r="B98" s="95"/>
      <c r="C98" s="61"/>
      <c r="D98" s="61"/>
      <c r="E98" s="97"/>
      <c r="F98" s="97"/>
      <c r="G98" s="97"/>
      <c r="H98" s="97"/>
      <c r="I98" s="97"/>
      <c r="J98" s="97"/>
      <c r="K98" s="97"/>
      <c r="L98" s="97"/>
      <c r="M98" s="97"/>
      <c r="N98" s="97"/>
      <c r="O98" s="97"/>
      <c r="P98" s="97"/>
      <c r="Q98" s="97"/>
      <c r="R98" s="97"/>
      <c r="S98" s="97"/>
      <c r="T98" s="97"/>
      <c r="U98" s="97"/>
      <c r="V98" s="97"/>
      <c r="W98" s="97"/>
      <c r="X98" s="97"/>
      <c r="Y98" s="97"/>
      <c r="Z98" s="97"/>
      <c r="AA98" s="97"/>
    </row>
    <row r="99" spans="1:27">
      <c r="A99" s="39"/>
      <c r="B99" s="39"/>
      <c r="C99" s="39"/>
      <c r="D99" s="39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7"/>
      <c r="W99" s="117"/>
      <c r="X99" s="117"/>
      <c r="Y99" s="117"/>
      <c r="Z99" s="117"/>
      <c r="AA99" s="117"/>
    </row>
    <row r="100" spans="1:27">
      <c r="A100" s="39"/>
      <c r="B100" s="39"/>
      <c r="C100" s="39"/>
      <c r="D100" s="39"/>
      <c r="E100" s="97"/>
      <c r="F100" s="97"/>
      <c r="G100" s="97"/>
      <c r="H100" s="97"/>
      <c r="I100" s="97"/>
      <c r="J100" s="97"/>
      <c r="K100" s="97"/>
      <c r="L100" s="97"/>
      <c r="M100" s="97"/>
      <c r="N100" s="97"/>
      <c r="O100" s="97"/>
      <c r="P100" s="97"/>
      <c r="Q100" s="97"/>
      <c r="R100" s="97"/>
      <c r="S100" s="97"/>
      <c r="T100" s="97"/>
      <c r="U100" s="97"/>
      <c r="V100" s="97"/>
      <c r="W100" s="97"/>
      <c r="X100" s="97"/>
      <c r="Y100" s="97"/>
      <c r="Z100" s="97"/>
      <c r="AA100" s="97"/>
    </row>
    <row r="101" spans="1:27">
      <c r="A101" s="95"/>
      <c r="B101" s="95"/>
      <c r="C101" s="61"/>
      <c r="D101" s="61"/>
      <c r="E101" s="91"/>
      <c r="F101" s="91"/>
      <c r="G101" s="91"/>
      <c r="H101" s="91"/>
      <c r="I101" s="91"/>
      <c r="J101" s="91"/>
      <c r="K101" s="91"/>
      <c r="L101" s="91"/>
      <c r="M101" s="91"/>
      <c r="N101" s="91"/>
      <c r="O101" s="91"/>
      <c r="P101" s="91"/>
      <c r="Q101" s="91"/>
      <c r="R101" s="91"/>
      <c r="S101" s="91"/>
      <c r="T101" s="91"/>
      <c r="U101" s="91"/>
      <c r="V101" s="91"/>
      <c r="W101" s="91"/>
      <c r="X101" s="91"/>
      <c r="Y101" s="91"/>
      <c r="Z101" s="91"/>
      <c r="AA101" s="91"/>
    </row>
    <row r="102" spans="1:27">
      <c r="A102" s="39"/>
      <c r="B102" s="39"/>
      <c r="C102" s="39"/>
      <c r="D102" s="39"/>
      <c r="E102" s="91"/>
      <c r="F102" s="91"/>
      <c r="G102" s="91"/>
      <c r="H102" s="91"/>
      <c r="I102" s="91"/>
      <c r="J102" s="91"/>
      <c r="K102" s="91"/>
      <c r="L102" s="91"/>
      <c r="M102" s="91"/>
      <c r="N102" s="91"/>
      <c r="O102" s="91"/>
      <c r="P102" s="91"/>
      <c r="Q102" s="91"/>
      <c r="R102" s="91"/>
      <c r="S102" s="91"/>
      <c r="T102" s="91"/>
      <c r="U102" s="91"/>
      <c r="V102" s="91"/>
      <c r="W102" s="91"/>
      <c r="X102" s="91"/>
      <c r="Y102" s="91"/>
      <c r="Z102" s="91"/>
      <c r="AA102" s="91"/>
    </row>
    <row r="103" spans="1:27">
      <c r="A103" s="39"/>
      <c r="B103" s="39"/>
      <c r="C103" s="39"/>
      <c r="D103" s="39"/>
      <c r="E103" s="91"/>
      <c r="F103" s="91"/>
      <c r="G103" s="91"/>
      <c r="H103" s="91"/>
      <c r="I103" s="91"/>
      <c r="J103" s="91"/>
      <c r="K103" s="91"/>
      <c r="L103" s="91"/>
      <c r="M103" s="91"/>
      <c r="N103" s="91"/>
      <c r="O103" s="91"/>
      <c r="P103" s="91"/>
      <c r="Q103" s="91"/>
      <c r="R103" s="91"/>
      <c r="S103" s="91"/>
      <c r="T103" s="91"/>
      <c r="U103" s="91"/>
      <c r="V103" s="91"/>
      <c r="W103" s="91"/>
      <c r="X103" s="91"/>
      <c r="Y103" s="91"/>
      <c r="Z103" s="91"/>
      <c r="AA103" s="91"/>
    </row>
    <row r="104" spans="1:27">
      <c r="A104" s="39"/>
      <c r="B104" s="39"/>
      <c r="C104" s="39"/>
      <c r="D104" s="39"/>
      <c r="E104" s="91"/>
      <c r="F104" s="91"/>
      <c r="G104" s="91"/>
      <c r="H104" s="91"/>
      <c r="I104" s="91"/>
      <c r="J104" s="91"/>
      <c r="K104" s="91"/>
      <c r="L104" s="91"/>
      <c r="M104" s="91"/>
      <c r="N104" s="91"/>
      <c r="O104" s="91"/>
      <c r="P104" s="91"/>
      <c r="Q104" s="91"/>
      <c r="R104" s="91"/>
      <c r="S104" s="91"/>
      <c r="T104" s="91"/>
      <c r="U104" s="91"/>
      <c r="V104" s="91"/>
      <c r="W104" s="91"/>
      <c r="X104" s="91"/>
      <c r="Y104" s="91"/>
      <c r="Z104" s="91"/>
      <c r="AA104" s="91"/>
    </row>
    <row r="105" spans="1:27">
      <c r="A105" s="39"/>
      <c r="B105" s="39"/>
      <c r="C105" s="39"/>
      <c r="D105" s="39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1"/>
      <c r="P105" s="91"/>
      <c r="Q105" s="91"/>
      <c r="R105" s="91"/>
      <c r="S105" s="91"/>
      <c r="T105" s="91"/>
      <c r="U105" s="91"/>
      <c r="V105" s="91"/>
      <c r="W105" s="91"/>
      <c r="X105" s="91"/>
      <c r="Y105" s="91"/>
      <c r="Z105" s="91"/>
      <c r="AA105" s="91"/>
    </row>
    <row r="106" spans="1:27">
      <c r="A106" s="39"/>
      <c r="B106" s="39"/>
      <c r="C106" s="39"/>
      <c r="D106" s="39"/>
      <c r="E106" s="91"/>
      <c r="F106" s="91"/>
      <c r="G106" s="91"/>
      <c r="H106" s="91"/>
      <c r="I106" s="91"/>
      <c r="J106" s="91"/>
      <c r="K106" s="91"/>
      <c r="L106" s="91"/>
      <c r="M106" s="91"/>
      <c r="N106" s="91"/>
      <c r="O106" s="91"/>
      <c r="P106" s="91"/>
      <c r="Q106" s="91"/>
      <c r="R106" s="91"/>
      <c r="S106" s="91"/>
      <c r="T106" s="91"/>
      <c r="U106" s="91"/>
      <c r="V106" s="91"/>
      <c r="W106" s="91"/>
      <c r="X106" s="91"/>
      <c r="Y106" s="91"/>
      <c r="Z106" s="91"/>
      <c r="AA106" s="91"/>
    </row>
    <row r="107" spans="1:27">
      <c r="A107" s="91"/>
      <c r="B107" s="91"/>
      <c r="C107" s="91"/>
      <c r="D107" s="91"/>
      <c r="E107" s="91"/>
      <c r="F107" s="91"/>
      <c r="G107" s="91"/>
      <c r="H107" s="91"/>
      <c r="I107" s="91"/>
      <c r="J107" s="91"/>
      <c r="K107" s="91"/>
      <c r="L107" s="91"/>
      <c r="M107" s="91"/>
      <c r="N107" s="91"/>
      <c r="O107" s="91"/>
      <c r="P107" s="91"/>
      <c r="Q107" s="91"/>
      <c r="R107" s="91"/>
      <c r="S107" s="91"/>
      <c r="T107" s="91"/>
      <c r="U107" s="91"/>
      <c r="V107" s="91"/>
      <c r="W107" s="91"/>
      <c r="X107" s="91"/>
      <c r="Y107" s="91"/>
      <c r="Z107" s="91"/>
      <c r="AA107" s="91"/>
    </row>
    <row r="108" spans="1:27">
      <c r="A108" s="39"/>
      <c r="B108" s="39"/>
      <c r="C108" s="39"/>
      <c r="D108" s="39"/>
      <c r="E108" s="91"/>
      <c r="F108" s="91"/>
      <c r="G108" s="91"/>
      <c r="H108" s="91"/>
      <c r="I108" s="91"/>
      <c r="J108" s="91"/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91"/>
      <c r="W108" s="91"/>
      <c r="X108" s="91"/>
      <c r="Y108" s="91"/>
      <c r="Z108" s="91"/>
      <c r="AA108" s="91"/>
    </row>
    <row r="109" spans="1:27">
      <c r="A109" s="39"/>
      <c r="B109" s="39"/>
      <c r="C109" s="39"/>
      <c r="D109" s="39"/>
      <c r="E109" s="91"/>
      <c r="F109" s="91"/>
      <c r="G109" s="91"/>
      <c r="H109" s="91"/>
      <c r="I109" s="91"/>
      <c r="J109" s="91"/>
      <c r="K109" s="91"/>
      <c r="L109" s="91"/>
      <c r="M109" s="91"/>
      <c r="N109" s="91"/>
      <c r="O109" s="91"/>
      <c r="P109" s="91"/>
      <c r="Q109" s="91"/>
      <c r="R109" s="91"/>
      <c r="S109" s="91"/>
      <c r="T109" s="91"/>
      <c r="U109" s="91"/>
      <c r="V109" s="91"/>
      <c r="W109" s="91"/>
      <c r="X109" s="91"/>
      <c r="Y109" s="91"/>
      <c r="Z109" s="91"/>
      <c r="AA109" s="91"/>
    </row>
    <row r="110" spans="1:27">
      <c r="A110" s="40"/>
      <c r="B110" s="41"/>
      <c r="C110" s="41"/>
      <c r="D110" s="41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</row>
    <row r="111" spans="1:27">
      <c r="A111" s="42"/>
      <c r="B111" s="41"/>
      <c r="C111" s="41"/>
      <c r="D111" s="41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</row>
    <row r="112" spans="1:27">
      <c r="A112" s="42"/>
      <c r="B112" s="42"/>
      <c r="C112" s="42"/>
      <c r="D112" s="42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</row>
  </sheetData>
  <sheetProtection password="EF23" sheet="1"/>
  <mergeCells count="35">
    <mergeCell ref="B85:E85"/>
    <mergeCell ref="B83:S83"/>
    <mergeCell ref="B75:E75"/>
    <mergeCell ref="E99:AA99"/>
    <mergeCell ref="A53:N53"/>
    <mergeCell ref="A71:I71"/>
    <mergeCell ref="A72:I72"/>
    <mergeCell ref="A3:L3"/>
    <mergeCell ref="A5:L5"/>
    <mergeCell ref="A7:N7"/>
    <mergeCell ref="A94:L94"/>
    <mergeCell ref="B80:J80"/>
    <mergeCell ref="B88:J88"/>
    <mergeCell ref="A25:G25"/>
    <mergeCell ref="A26:D26"/>
    <mergeCell ref="E50:G50"/>
    <mergeCell ref="B84:E84"/>
    <mergeCell ref="E102:AA102"/>
    <mergeCell ref="E103:AA103"/>
    <mergeCell ref="E104:AA104"/>
    <mergeCell ref="E105:AA105"/>
    <mergeCell ref="B86:E86"/>
    <mergeCell ref="B93:U93"/>
    <mergeCell ref="A97:E97"/>
    <mergeCell ref="E100:AA100"/>
    <mergeCell ref="E106:AA106"/>
    <mergeCell ref="A28:N28"/>
    <mergeCell ref="A101:B101"/>
    <mergeCell ref="E101:AA101"/>
    <mergeCell ref="E108:AA108"/>
    <mergeCell ref="E109:AA109"/>
    <mergeCell ref="B81:F81"/>
    <mergeCell ref="A107:AA107"/>
    <mergeCell ref="A98:B98"/>
    <mergeCell ref="E98:AA98"/>
  </mergeCells>
  <pageMargins left="0.70866141732283472" right="0.70866141732283472" top="0.78740157480314965" bottom="0.78740157480314965" header="0.31496062992125984" footer="0.31496062992125984"/>
  <pageSetup paperSize="9" scale="37" fitToHeight="2" orientation="landscape" r:id="rId1"/>
  <ignoredErrors>
    <ignoredError sqref="L9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D07DA-9090-4387-9DE8-6992E805AEA4}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14EAF-1F4F-45B3-8EC6-8B87B2D26E95}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Holečková Magdalena</dc:creator>
  <cp:lastModifiedBy>Mgr. Alena Ševčíková</cp:lastModifiedBy>
  <cp:lastPrinted>2025-04-24T11:00:39Z</cp:lastPrinted>
  <dcterms:created xsi:type="dcterms:W3CDTF">2015-08-05T10:08:40Z</dcterms:created>
  <dcterms:modified xsi:type="dcterms:W3CDTF">2025-04-24T11:04:24Z</dcterms:modified>
</cp:coreProperties>
</file>