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ZADÁVAČKY\2025\Třebíč\III_39217 Sedlec - letiště\"/>
    </mc:Choice>
  </mc:AlternateContent>
  <bookViews>
    <workbookView xWindow="0" yWindow="0" windowWidth="0" windowHeight="0"/>
  </bookViews>
  <sheets>
    <sheet name="Rekapitulace" sheetId="7" r:id="rId1"/>
    <sheet name="001" sheetId="2" r:id="rId2"/>
    <sheet name="101101.1" sheetId="3" r:id="rId3"/>
    <sheet name="101101.2" sheetId="4" r:id="rId4"/>
    <sheet name="101101.3" sheetId="5" r:id="rId5"/>
    <sheet name="102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134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21"/>
  <c r="O130"/>
  <c r="I130"/>
  <c r="O126"/>
  <c r="I126"/>
  <c r="O122"/>
  <c r="I122"/>
  <c r="I108"/>
  <c r="O117"/>
  <c r="I117"/>
  <c r="O113"/>
  <c r="I113"/>
  <c r="O109"/>
  <c r="I109"/>
  <c r="I67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58"/>
  <c r="O63"/>
  <c r="I63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06"/>
  <c r="O127"/>
  <c r="I127"/>
  <c r="O123"/>
  <c r="I123"/>
  <c r="O119"/>
  <c r="I119"/>
  <c r="O115"/>
  <c r="I115"/>
  <c r="O111"/>
  <c r="I111"/>
  <c r="O107"/>
  <c r="I107"/>
  <c r="I101"/>
  <c r="O102"/>
  <c r="I102"/>
  <c r="I60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1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4" r="I3"/>
  <c r="I123"/>
  <c r="O136"/>
  <c r="I136"/>
  <c r="O132"/>
  <c r="I132"/>
  <c r="O128"/>
  <c r="I128"/>
  <c r="O124"/>
  <c r="I124"/>
  <c r="I106"/>
  <c r="O119"/>
  <c r="I119"/>
  <c r="O115"/>
  <c r="I115"/>
  <c r="O111"/>
  <c r="I111"/>
  <c r="O107"/>
  <c r="I107"/>
  <c r="I69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I64"/>
  <c r="O65"/>
  <c r="I65"/>
  <c r="I59"/>
  <c r="O60"/>
  <c r="I60"/>
  <c r="I18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" r="I3"/>
  <c r="I114"/>
  <c r="O143"/>
  <c r="I143"/>
  <c r="O139"/>
  <c r="I139"/>
  <c r="O135"/>
  <c r="I135"/>
  <c r="O131"/>
  <c r="I131"/>
  <c r="O127"/>
  <c r="I127"/>
  <c r="O123"/>
  <c r="I123"/>
  <c r="O119"/>
  <c r="I119"/>
  <c r="O115"/>
  <c r="I115"/>
  <c r="I109"/>
  <c r="O110"/>
  <c r="I110"/>
  <c r="I68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I51"/>
  <c r="O64"/>
  <c r="I64"/>
  <c r="O60"/>
  <c r="I60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" r="I3"/>
  <c r="I8"/>
  <c r="O28"/>
  <c r="I28"/>
  <c r="O25"/>
  <c r="I25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<sst xmlns="http://schemas.openxmlformats.org/spreadsheetml/2006/main">
  <si>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</si>
  <si>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</si>
  <si>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</si>
  <si>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2024-000036 - III/39217 KŘIŽ. I/23 – SEDLEC LETIŠTĚ (KM 12,266)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</si>
  <si>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</si>
  <si>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</si>
  <si>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</si>
  <si>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</si>
  <si>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</si>
  <si>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</si>
  <si>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</si>
  <si>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001</t>
  </si>
  <si>
    <t>Vedlejší a ostatní náklady</t>
  </si>
  <si>
    <t>101.1</t>
  </si>
  <si>
    <t>km 0,000 - km 1,440 /extravilán/</t>
  </si>
  <si>
    <t>101.2</t>
  </si>
  <si>
    <t xml:space="preserve">km 1,440  – km 1,955 /intravilán/</t>
  </si>
  <si>
    <t>101.3</t>
  </si>
  <si>
    <t>km 1,955 – km 2,481 /extravilán/</t>
  </si>
  <si>
    <t>102</t>
  </si>
  <si>
    <t>Oprava úseku silnice II/399</t>
  </si>
  <si>
    <t>Soupis prací objektu</t>
  </si>
  <si>
    <t>S</t>
  </si>
  <si>
    <t>Stavba:</t>
  </si>
  <si>
    <t>2024-000036</t>
  </si>
  <si>
    <t>III/39217 KŘIŽ. I/23 – SEDLEC LETIŠTĚ (KM 12,266)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</si>
  <si>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</si>
  <si>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</si>
  <si>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</si>
  <si>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</si>
  <si>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</si>
  <si>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</si>
  <si>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</si>
  <si>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</si>
  <si>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</si>
  <si>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</si>
  <si>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</si>
  <si>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</si>
  <si>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</si>
  <si>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</si>
  <si>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</si>
  <si>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</si>
  <si>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</si>
  <si>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</t>
  </si>
  <si>
    <t/>
  </si>
  <si>
    <t>OSTATNÍ POŽADAVKY - GEODETICKÉ ZAMERENÍ</t>
  </si>
  <si>
    <t>HM</t>
  </si>
  <si>
    <t>PP</t>
  </si>
  <si>
    <t>veškerá zaměření nutná pro realizaci stavby</t>
  </si>
  <si>
    <t>VV</t>
  </si>
  <si>
    <t>0,8 = 0,800 [A]</t>
  </si>
  <si>
    <t>TS</t>
  </si>
  <si>
    <t>zahrnuje veškeré náklady spojené s objednatelem požadovanými pracemi</t>
  </si>
  <si>
    <t>02960</t>
  </si>
  <si>
    <t>OSTATNÍ POŽADAVKY - ODBORNÝ DOZOR</t>
  </si>
  <si>
    <t>KPL</t>
  </si>
  <si>
    <t>Kompletní práce související se zajištěním BOZP na stavbě – práce související s plánem BOZP</t>
  </si>
  <si>
    <t>zahrnuje veškeré náklady spojené s objednatelem požadovaným dozorem</t>
  </si>
  <si>
    <t>02730</t>
  </si>
  <si>
    <t>POMOC PRÁCE ZRÍZ NEBO ZAJIŠT OCHRANU INŽENÝRSKÝCH SÍTÍ</t>
  </si>
  <si>
    <t>náklady na vytyčení inženýrských sítí na staveništi</t>
  </si>
  <si>
    <t>zahrnuje veškeré náklady spojené s objednatelem požadovanými zarízeními</t>
  </si>
  <si>
    <t>02944</t>
  </si>
  <si>
    <t>OSTAT POŽADAVKY - DOKUMENTACE SKUTEC PROVEDENÍ V DIGIT FORME</t>
  </si>
  <si>
    <t>doložení provedených prací a doložení skutečného provedení stavby na podkladu KM
Jedná se o zaměření skutečného provedení stavby ke kolaudaci vč. digitální podoby, vytyčení hranic pozemků a obvodu stavby</t>
  </si>
  <si>
    <t>03100</t>
  </si>
  <si>
    <t>ZARÍZENÍ STAVENIŠTE - ZRÍZENÍ, PROVOZ, DEMONTÁŽ</t>
  </si>
  <si>
    <t>Zahrnuje zejména náklady na:
- požadavky související s vybudováním, provozem a likvidací zařízení staveniště
- přípravu staveniště včetně zajištění přístupu pro provádění prací</t>
  </si>
  <si>
    <t>zahrnuje objednatelem povolené náklady na porízení (event. pronájem), provozování, udržování a likvidaci zhotovitelova zarízení</t>
  </si>
  <si>
    <t>03350</t>
  </si>
  <si>
    <t>SLUŽBY ZAJIŠTUJÍCÍ REGUL, PREVED A OCHRANU VEREJ DOPRAVY</t>
  </si>
  <si>
    <t>zpracování DIO, vč. zřízení a odstranění přechodného dopravního značení
Zajištění vydání všech potřebných rozhodnutí a stanovení pro přechodnou úpravu provozu na pozemních komunikacích dle zpracované projektové dokumentace a dle vyjádření dotčených orgánů;
-Soustavnou péči zhotovitele o kvalitní značení 
-Zabezpečení změny dopravního značení</t>
  </si>
  <si>
    <t>zahrnuje objednatelem povolené náklady na služby pro zhotovitele</t>
  </si>
  <si>
    <t>02610</t>
  </si>
  <si>
    <t>ZKOUŠENÍ KONSTRUKCÍ A PRACÍ ZKUŠEBNOU ZHOTOVITELE</t>
  </si>
  <si>
    <t>zkoušení asfaltové směsi na přítomnost PAU, vč. vyhodnocení a zatřídění</t>
  </si>
  <si>
    <t>zahrnuje veškeré náklady spojené s objednatelem požadovanými zkouškami</t>
  </si>
  <si>
    <t>Objekt:</t>
  </si>
  <si>
    <t>101</t>
  </si>
  <si>
    <t>Oprava úseku silnice III39217</t>
  </si>
  <si>
    <t>O1</t>
  </si>
  <si>
    <t>014121</t>
  </si>
  <si>
    <t>POPLATKY ZA SKLÁDKU TYP S-OO (OSTATNÍ ODPAD)</t>
  </si>
  <si>
    <t>M3</t>
  </si>
  <si>
    <t>propustek 39217-25P 2*0,5*1*3 = 3,000 [A]_x000d_
 propustek 39217-26P 2*0,5*1*3 = 3,000 [B]_x000d_
 Celkové množství 6.000000 = 6,000 [C]</t>
  </si>
  <si>
    <t>Položka zahrnuje:
- veškeré poplatky provozovateli skládky související s uložením odpadu na skládce.
Položka nezahrnuje:
- x</t>
  </si>
  <si>
    <t>015111</t>
  </si>
  <si>
    <t xml:space="preserve">POPLATKY ZA LIKVIDACI ODPADŮ NEKONTAMINOVANÝCH - 17 05 04  VYTĚŽENÉ ZEMINY A HORNINY -  I. TŘÍDA TĚŽITELNOSTI</t>
  </si>
  <si>
    <t>T</t>
  </si>
  <si>
    <t>čištění příkopů 1440*2*0,05*1,8 = 259,200 [A]_x000d_
 odkopávky 612*1,8 = 1101,600 [B]_x000d_
 krajnice 1440*0,1*1,8 = 259,200 [C]_x000d_
 čištění propustků 18*0,28*1,8 = 9,072 [D]_x000d_
 Celkové množství 1629.072000 = 1629,072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</si>
  <si>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</si>
  <si>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</si>
  <si>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</si>
  <si>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113721</t>
  </si>
  <si>
    <t>FRÉZOVÁNÍ ZPEVNĚNÝCH PLOCH ASFALTOVÝCH, ODVOZ DO 1KM</t>
  </si>
  <si>
    <t>hlavní trasa 1440*6*0,05 = 432,000 [A]_x000d_
 dopojení živičných ploch 92*0,04 = 3,680 [B]_x000d_
 Celkové množství 435.680000 = 435,680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</si>
  <si>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</si>
  <si>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122738</t>
  </si>
  <si>
    <t>ODKOPÁVKY A PROKOPÁVKY OBECNÉ TŘ. I, ODVOZ DO 20KM</t>
  </si>
  <si>
    <t>SANACE okrajů vozovky - čerpáno se souhlasem investora</t>
  </si>
  <si>
    <t>predikce oboustranně 50% délky 2*délka úseku1440/2*šířka1,5*tloušťka0,4-odečet zpět vrácených konstrukčních vrstev (2160*0,25) = 324,000 [A]_x000d_
 odkop zemní krajnice 2*1440*0,1 = 288,000 [B]_x000d_
 Celkové množství 612.000000 = 612,000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</si>
  <si>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</si>
  <si>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</si>
  <si>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</si>
  <si>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</si>
  <si>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2*0,5*1440 = 1440,000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</si>
  <si>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</si>
  <si>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</si>
  <si>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</si>
  <si>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</si>
  <si>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2*1440 = 2880,000 [A]</t>
  </si>
  <si>
    <t>129958</t>
  </si>
  <si>
    <t>ČIŠTĚNÍ POTRUBÍ DN DO 600MM</t>
  </si>
  <si>
    <t>propustek 39217-25P 9 = 9,000 [A]_x000d_
 propustek 39217-26P 9 = 9,000 [B]_x000d_
 Celkové množství 18.000000 = 18,000 [C]</t>
  </si>
  <si>
    <t>17310</t>
  </si>
  <si>
    <t>ZEMNÍ KRAJNICE A DOSYPÁVKY SE ZHUTNĚNÍM</t>
  </si>
  <si>
    <t>2*1440*0,1 = 288,000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</si>
  <si>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</si>
  <si>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</si>
  <si>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</si>
  <si>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predikce oboustranně 50% délky 2*délka úseku1440/2*šířka1,5 = 2160,000 [A]</t>
  </si>
  <si>
    <t>Položka zahrnuje:
- úpravu pláně včetně vyrovnání výškových rozdílů. Míru zhutnění určuje projekt.
Položka nezahrnuje:
- x</t>
  </si>
  <si>
    <t>122731</t>
  </si>
  <si>
    <t>ODKOPÁVKY A PROKOPÁVKY OBECNÉ TŘ. I, ODVOZ DO 1KM</t>
  </si>
  <si>
    <t>zpět vrácené konstrukční vrstvy (2160*0,25) = 540,000 [A]</t>
  </si>
  <si>
    <t>4</t>
  </si>
  <si>
    <t>Vodorovné konstrukce</t>
  </si>
  <si>
    <t>451312</t>
  </si>
  <si>
    <t>PODKLADNÍ A VÝPLŇOVÉ VRSTVY Z PROSTÉHO BETONU C12/15</t>
  </si>
  <si>
    <t>nátok propustku 39217-25P 1,5*1,2*0,1 = 0,180 [A]_x000d_
 nátok propustku 39217-26P 1,5*1,2*0,1 = 0,180 [B]_x000d_
 Celkové množství 0.360000 = 0,360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</si>
  <si>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</si>
  <si>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</si>
  <si>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</si>
  <si>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propustek 39217-25P prodloužení potrubí 1,5*1*0,2 = 0,300 [A]_x000d_
 propustek 39217-26P prodloužení potrubí 1,5*1*0,2 = 0,300 [B]_x000d_
 Celkové množství 0.600000 = 0,600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</si>
  <si>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</si>
  <si>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461315</t>
  </si>
  <si>
    <t>PATKY Z PROSTÉHO BETONU C30/37</t>
  </si>
  <si>
    <t>propustek 39217-25P 0,3*0,8*3 = 0,720 [A]_x000d_
 propustek 39217-26P 0,3*0,8*3 = 0,720 [B]_x000d_
 Celkové množství 1.440000 = 1,440 [C]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</si>
  <si>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</si>
  <si>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465512</t>
  </si>
  <si>
    <t>DLAŽBY Z LOMOVÉHO KAMENE NA MC</t>
  </si>
  <si>
    <t>výtok propustku 39217-25P 5*0,3 = 1,500 [A]_x000d_
 výtok propustku 39217-26P 5*0,3 = 1,500 [B]_x000d_
 Celkové množství 3.000000 = 3,000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</si>
  <si>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</si>
  <si>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</si>
  <si>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</si>
  <si>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56333</t>
  </si>
  <si>
    <t>VOZOVKOVÉ VRSTVY ZE ŠTĚRKODRTI TL. DO 150MM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</si>
  <si>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</si>
  <si>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56365</t>
  </si>
  <si>
    <t>VOZOVKOVÉ VRSTVY Z RECYKLOVANÉHO MATERIÁLU TL DO 250MM</t>
  </si>
  <si>
    <t>R-mat. (konstrukční vrstvy pův. vozovky)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</si>
  <si>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</si>
  <si>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567544</t>
  </si>
  <si>
    <t>VRST PRO OBNOVU A OPR RECYK ZA STUD CEM A ASF EM TL DO 200MM</t>
  </si>
  <si>
    <t>RS CA</t>
  </si>
  <si>
    <t>hlavní trasa 8640*rozšíření vrstvy1,03 = 8899,200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</si>
  <si>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</si>
  <si>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</si>
  <si>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</si>
  <si>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2*0,5*1440+sjezdy2*10 = 1460,000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</si>
  <si>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</si>
  <si>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</si>
  <si>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</si>
  <si>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PS CP</t>
  </si>
  <si>
    <t>hlavní trasa 8640*rozšíření vrstvy1,015 = 8769,600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</si>
  <si>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</si>
  <si>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</si>
  <si>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</si>
  <si>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PC-CP</t>
  </si>
  <si>
    <t>hlavní trasa 1440*6 = 8640,000 [A]_x000d_
 dopojení živičných ploch 92 = 92,000 [B]_x000d_
 Celkové množství 8732.000000 = 8732,000 [C]</t>
  </si>
  <si>
    <t>574B34</t>
  </si>
  <si>
    <t>ASFALTOVÝ BETON PRO OBRUSNÉ VRSTVY MODIFIK ACO 11+ TL. 40MM</t>
  </si>
  <si>
    <t>PMB 45/80-65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</si>
  <si>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</si>
  <si>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</si>
  <si>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</si>
  <si>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Vyrovnávací vrstva +3,0% 8640,0*0,04*1,03 = 355,968</t>
  </si>
  <si>
    <t>574D56</t>
  </si>
  <si>
    <t>ASFALTOVÝ BETON PRO LOŽNÍ VRSTVY MODIFIK ACL 16+, 16S TL. 60MM</t>
  </si>
  <si>
    <t>PMB 25/55-65</t>
  </si>
  <si>
    <t>58920</t>
  </si>
  <si>
    <t>VÝPLŇ SPAR MODIFIKOVANÝM ASFALTEM</t>
  </si>
  <si>
    <t>dopojení sjezdů</t>
  </si>
  <si>
    <t>dopojení živičných ploch 6+32 = 38,000 [A]</t>
  </si>
  <si>
    <t>Položka zahrnuje: 
- dodávku předepsaného materiálu
- vyčištění a výplň spar tímto materiálem
Položka nezahrnuje:
- x</t>
  </si>
  <si>
    <t>8</t>
  </si>
  <si>
    <t>Potrubí</t>
  </si>
  <si>
    <t>899121</t>
  </si>
  <si>
    <t>MŘÍŽE OCELOVÉ SAMOSTATNÉ</t>
  </si>
  <si>
    <t>KUS</t>
  </si>
  <si>
    <t>OCELOVÁ MŘÍŽ S PKO POVLAKEM
ZN MIN. 80 µm;TŘÍDA ZATÍŽENÍ C250</t>
  </si>
  <si>
    <t>propustek 39217-25P 1 = 1,000 [A]_x000d_
 propustek 39217-26P 1 = 1,000 [B]_x000d_
 Celkové množství 2.000000 = 2,000 [C]</t>
  </si>
  <si>
    <t>Položka zahrnuje:
- dodávku a osazení předepsané mříže včetně rámu
Položka nezahrnuje:
- x</t>
  </si>
  <si>
    <t>9</t>
  </si>
  <si>
    <t>Ostatní konstrukce a práce</t>
  </si>
  <si>
    <t>91228</t>
  </si>
  <si>
    <t>SMĚROVÉ SLOUPKY Z PLAST HMOT VČETNĚ ODRAZNÉHO PÁSKU</t>
  </si>
  <si>
    <t>60 = 60,000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</si>
  <si>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</si>
  <si>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</si>
  <si>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</si>
  <si>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Položka zahrnuje:
- demontáž stávajícího sloupku
- jeho odvoz do skladu nebo na skládku
Položka nezahrnuje:
- x</t>
  </si>
  <si>
    <t>915111</t>
  </si>
  <si>
    <t>VODOROVNÉ DOPRAVNÍ ZNAČENÍ BARVOU HLADKÉ - DODÁVKA A POKLÁDKA</t>
  </si>
  <si>
    <t>2*1440*0,125 = 360,000 [A]</t>
  </si>
  <si>
    <t>Položka zahrnuje:
- dodání a pokládku nátěrového materiálu
- předznačení a reflexní úpravu
Položka nezahrnuje:
- x
Způsob měření:
- měří se pouze natíraná plocha</t>
  </si>
  <si>
    <t>9182D</t>
  </si>
  <si>
    <t>VTOKOVÉ JÍMKY BETONOVÉ VČETNĚ DLAŽBY PROPUSTU Z TRUB DN DO 600MM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</si>
  <si>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</si>
  <si>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9183D3</t>
  </si>
  <si>
    <t>PROPUSTY Z TRUB DN 600MM PLASTOVÝCH</t>
  </si>
  <si>
    <t>propustek 39217-25P prodloužení potrubí 1,5 = 1,500 [A]_x000d_
 propustek 39217-26P prodloužení potrubí 1,5 = 1,500 [B]_x000d_
 Celkové množství 3.000000 = 3,000 [C]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</si>
  <si>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</si>
  <si>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9185D2</t>
  </si>
  <si>
    <t>ČELA KAMENNÁ PROPUSTU Z TRUB DN DO 600MM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</si>
  <si>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</si>
  <si>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919111</t>
  </si>
  <si>
    <t>ŘEZÁNÍ ASFALTOVÉHO KRYTU VOZOVEK TL DO 50MM</t>
  </si>
  <si>
    <t>Položka zahrnuje:
- řezání vozovkové vrstvy v předepsané tloušťce
- spotřeba vody
Položka nezahrnuje:
- x</t>
  </si>
  <si>
    <t>966138</t>
  </si>
  <si>
    <t>BOURÁNÍ KONSTRUKCÍ Z KAMENE NA MC S ODVOZEM DO 20KM</t>
  </si>
  <si>
    <t>odvoz a uložení na skládku dle dispozic zhotovitele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</si>
  <si>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</si>
  <si>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přídlažba 100*0,18 = 18,000 [A]_x000d_
 obruby 20*0,15 = 3,000 [B]_x000d_
 Celkové množství 21.000000 = 21,000 [C]</t>
  </si>
  <si>
    <t>(314,65+16,8-8,4)*1,8 = 581,490 [A]</t>
  </si>
  <si>
    <t>11332</t>
  </si>
  <si>
    <t>ODSTRANĚNÍ PODKLADŮ ZPEVNĚNÝCH PLOCH Z KAMENIVA NESTMELENÉHO</t>
  </si>
  <si>
    <t>odstranění podkladních nestmelených vrstev ŠD + kamenitá ev. balvanitá sypanina s mezideponií k dalšímu využití dle TP 210 (teoretická tl. cca 0-200 mm) s předpokládanou potřebou úpravy zrnitosti předrcením na vhodnou frakci max. 0/63 mm pro následnou mechanickou úpravou zeminy podloží 
položka bude čerpána na základě odsouhlasení a skutečné zrnitosti materiálu</t>
  </si>
  <si>
    <t>odvoz a uložení na mezideponii v rýmci stavby 515*6,5*0,2 = 669,500 [A]</t>
  </si>
  <si>
    <t>11333</t>
  </si>
  <si>
    <t>ODSTRANĚNÍ PODKLADU ZPEVNĚNÝCH PLOCH S ASFALT POJIVEM</t>
  </si>
  <si>
    <t>rozfrézování zbytkových AC + PM s odvozem na mezideponii nebo uložení v trase dle podmínek vyhl. 283/2023 Sb. k dalšímu využití pro RS CA dle 
ČSN 73 6147 do nové konstrukce vozovky</t>
  </si>
  <si>
    <t>odvoz a uložení na mezideponii v rámci stavby 515*6,5*0,13 = 435,175 [A]</t>
  </si>
  <si>
    <t>11354</t>
  </si>
  <si>
    <t>ODSTRANĚNÍ OBRUB Z KRAJNÍKŮ</t>
  </si>
  <si>
    <t>km 1,500-1600 vlevo 100 = 100,000 [A]</t>
  </si>
  <si>
    <t>113724</t>
  </si>
  <si>
    <t>FRÉZOVÁNÍ ZPEVNĚNÝCH PLOCH ASFALTOVÝCH, ODVOZ DO 5KM</t>
  </si>
  <si>
    <t>hlavní trasa 515*6,5*0,07 = 234,325 [A]_x000d_
 dopojení živičných ploch (86+15+55+24+25+14+30)*0,04 = 9,960 [B]_x000d_
 Celkové množství 244.285000 = 244,285 [C]</t>
  </si>
  <si>
    <t>provedení odtěžení podmínečně vhodných zemin a lokálně nevyužitelné zbytkové původní konstrukce vozovky s odvozem na skládku na min. niveletu - cca -650 až -700 mm (tl. cca 250-300 mm)</t>
  </si>
  <si>
    <t xml:space="preserve">515*6,5*0,3-odečet zpět vrácených  konstrukčních vrstev (3447,925*0,2) = 314,665 [A]</t>
  </si>
  <si>
    <t>13273</t>
  </si>
  <si>
    <t>HLOUBENÍ RÝH ŠÍŘ DO 2M PAŽ I NEPAŽ TŘ. I</t>
  </si>
  <si>
    <t>přípojka UV 15*0,8*1,4 = 16,800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</si>
  <si>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</si>
  <si>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</si>
  <si>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</si>
  <si>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přípojka UV 15*0,8*0,7 = 8,400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</si>
  <si>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</si>
  <si>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</si>
  <si>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</si>
  <si>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přípojka UV 15*0,8*0,5 = 6,000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</si>
  <si>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</si>
  <si>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515*6,5*rozšíření vrstvy1,03 = 3447,925 [A]</t>
  </si>
  <si>
    <t xml:space="preserve">zpět vrácené  konstrukční vrstvy (3447,925*0,2) = 689,585 [A]</t>
  </si>
  <si>
    <t>2</t>
  </si>
  <si>
    <t>Základy</t>
  </si>
  <si>
    <t>215662</t>
  </si>
  <si>
    <t>ÚPRAVA PODLOŽÍ HYDRAULICKÝMI POJIVY DO 1,5% HL DO 0,5M</t>
  </si>
  <si>
    <t>chemická úprava pojivem dle TP 94 na hloubku min. 400 - 500 mm dle ČSN 73 6133 s požadavkem na zemní pláni Edef2 60 MPa (dávkování pojiva dle průkazní zkoušky realizované v rámci stavby)</t>
  </si>
  <si>
    <t>Položka zahrnuje:
- zafrézování předepsaného množství hydraulického pojiva do podloží do hloubky do 0,5m
- zhutnění
- druh hydraulického pojiva stanoví zadávací dokumentace
Položka nezahrnuje:
- x</t>
  </si>
  <si>
    <t>přípojka UV 15*0,8*0,15 = 1,800 [A]</t>
  </si>
  <si>
    <t>56354</t>
  </si>
  <si>
    <t>VOZOVKOVÉ VRSTVY Z MECH ZPEV ZEMINY TL. DO 200MM</t>
  </si>
  <si>
    <t>rozprostření předrcených nestmelených vrstev cca 150-200 mm na niveletu -500 mm (po zhutnění), mechanická úprava - promísení frézou na místě</t>
  </si>
  <si>
    <t>hlavní trasa 515*6,5*rozšíření vrstvy1,03 = 3447,925 [A]</t>
  </si>
  <si>
    <t>hlavní trasa 515*6,5*rozšíření vrstvy1,015 = 3397,713 [A]</t>
  </si>
  <si>
    <t>hlavní trasa 515*6,5 = 3347,500 [A]_x000d_
 dopojení živičných ploch 86+15+55+24+25+14+30 = 249,000 [B]_x000d_
 Celkové množství 3596.500000 = 3596,500 [C]</t>
  </si>
  <si>
    <t>574E46</t>
  </si>
  <si>
    <t>ASFALTOVÝ BETON PRO PODKLADNÍ VRSTVY ACP 16+, 16S TL. 50MM</t>
  </si>
  <si>
    <t>ACP16+, 50/70</t>
  </si>
  <si>
    <t>dopojení živičných ploch 6+6+8+6+8+18+6+34 = 92,000 [A]</t>
  </si>
  <si>
    <t>87444</t>
  </si>
  <si>
    <t>POTRUBÍ Z TRUB PLASTOVÝCH ODPADNÍCH DN DO 250MM</t>
  </si>
  <si>
    <t>přípojka UV 15 = 15,000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</si>
  <si>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</si>
  <si>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</si>
  <si>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</si>
  <si>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</si>
  <si>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</si>
  <si>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</si>
  <si>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</si>
  <si>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5 = 5,000 [A]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</si>
  <si>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</si>
  <si>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</si>
  <si>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</si>
  <si>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4 = 4,000 [A]</t>
  </si>
  <si>
    <t>2*515*0,125 = 128,750 [A]_x000d_
 přechod V7 - 2x 2*(3*6,5/2) = 19,500 [B]_x000d_
 dopravní stín- V13 1,5*6/2 = 4,500 [C]_x000d_
 Celkové množství 152.750000 = 152,750 [D]</t>
  </si>
  <si>
    <t>917224</t>
  </si>
  <si>
    <t>SILNIČNÍ A CHODNÍKOVÉ OBRUBY Z BETONOVÝCH OBRUBNÍKŮ ŠÍŘ 150MM</t>
  </si>
  <si>
    <t>výměna silničních obrubníků 25 = 25,000 [A]</t>
  </si>
  <si>
    <t>Položka zahrnuje:
- dodání a pokládku betonových obrubníků o rozměrech předepsaných zadávací dokumentací
- betonové lože i boční betonovou opěrku
Položka nezahrnuje:
- x</t>
  </si>
  <si>
    <t>91781</t>
  </si>
  <si>
    <t>VÝŠKOVÁ ÚPRAVA OBRUBNÍKŮ BETONOVÝCH</t>
  </si>
  <si>
    <t>25 = 25,000 [A]</t>
  </si>
  <si>
    <t>Položka zahrnuje:
- vytrhání, očištění, manipulaci
- nové betonové lože a osazení. 
Položka nezahrnuje:
- nutné doplnění novými obrubami se uvede v položkách 9172 až 9177</t>
  </si>
  <si>
    <t>2*(0,6*0,1*8) = 0,960 [A]</t>
  </si>
  <si>
    <t>čištění příkopů 526,0*2*0,05*1,8 = 94,680 [A]_x000d_
 odkopávky 291,9*1,8 = 525,420 [B]_x000d_
 krajnice 526,0*0,1*1,8 = 94,680 [C]_x000d_
 čištění propustků 2,43*1,8 = 4,374 [D]_x000d_
Mezisoučet = 719,154 [E]</t>
  </si>
  <si>
    <t>526,0*5,5*0,05 = 144,650 [A]_x000d_
 dopojení živičných ploch 33*0,04 = 1,320 [B]_x000d_
Mezisoučet = 145,970 [D]</t>
  </si>
  <si>
    <t>SANACE okrajů vozovky - čerpáno se souhlasem investora
odvoz na skládku dle dispozic zhotovitele</t>
  </si>
  <si>
    <t>526,0*2,0*1,2*0,4*0,5-315,6*0,25 = 173,580 [A]_x000d_
 odkop zemní krajnice 2*592*0,1 = 118,400 [B]_x000d_
Mezisoučet = 291,980 [C]</t>
  </si>
  <si>
    <t>2*0,5*526,0 = 526,000 [A]</t>
  </si>
  <si>
    <t>526,0*2 = 1052,000 [A]</t>
  </si>
  <si>
    <t>12940</t>
  </si>
  <si>
    <t>ČIŠTĚNÍ RÁMOVÝCH A KLENBOVÝCH PROPUSTŮ OD NÁNOSŮ</t>
  </si>
  <si>
    <t>9*0,9*0,3 = 2,430 [A]</t>
  </si>
  <si>
    <t>2*526,0*0,1 = 105,200 [A]</t>
  </si>
  <si>
    <t>526,0*2,0*1,5*0,5 = 789,000 [A]</t>
  </si>
  <si>
    <t>315,6*0,25 = 78,900 [A]</t>
  </si>
  <si>
    <t>3</t>
  </si>
  <si>
    <t>Svislé konstrukce</t>
  </si>
  <si>
    <t>317325</t>
  </si>
  <si>
    <t>ŘÍMSY ZE ŽELEZOBETONU DO C30/37 (B37)</t>
  </si>
  <si>
    <t>římsa propustku 39217-27P 2*(0,5*0,25*6,5) = 1,625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</si>
  <si>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</si>
  <si>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</si>
  <si>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</si>
  <si>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vyztužené kari sítí 100/100/8, kotvení říms bude provedeno do vývrtů ocelovými trny —R24 á 0,50 m</t>
  </si>
  <si>
    <t>130kg/m3 viz pol. č. 317325 1,625*130/1000 = 0,211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</si>
  <si>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</si>
  <si>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hlavní trasa 526,0*5,5*rozšíření vrstvy 1,03 = 2979,790 [A]</t>
  </si>
  <si>
    <t>2*526*0,5+1*10 = 536,000 [A]</t>
  </si>
  <si>
    <t>hlavní trasa 526,0*5,5*rozšíření vrstvy 1,015 = 2936,395 [A]</t>
  </si>
  <si>
    <t>hlavní trasa 526,0*5,5 = 2893,000 [A]_x000d_
 dopojení živičných ploch 33 = 33,000 [B]_x000d_
Mezisoučet = 2926,000 [C]</t>
  </si>
  <si>
    <t>m3</t>
  </si>
  <si>
    <t xml:space="preserve">Plošná vyrovnávka  ACL 16+(S), 50/70 prům. tl. 40mm</t>
  </si>
  <si>
    <t>526,0*5,5*1,03*0,04 = 119,192 [A]</t>
  </si>
  <si>
    <t>dopojení živičných ploch 3*5,5+7,5 = 24,000 [A]</t>
  </si>
  <si>
    <t>6</t>
  </si>
  <si>
    <t>Úpravy povrchů, podlahy, výplně otvorů</t>
  </si>
  <si>
    <t>62747</t>
  </si>
  <si>
    <t>SPÁROVÁNÍ STARÉHO ZDIVA ZVLÁŠT MALTOU</t>
  </si>
  <si>
    <t>čela propustku 39217-27P 2*7 = 14,000 [A]_x000d_
 klenba propustku 39217-27P 3,5*9 = 31,500 [B]_x000d_
 Celkové množství 45.500000 = 45,500 [C]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</si>
  <si>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</si>
  <si>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9111A1</t>
  </si>
  <si>
    <t>ZÁBRADLÍ SILNIČNÍ S VODOR MADLY - DODÁVKA A MONTÁŽ</t>
  </si>
  <si>
    <t>6+6 = 12,000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</si>
  <si>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</si>
  <si>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24 = 24,000 [A]</t>
  </si>
  <si>
    <t>2*592*0,125 = 148,000 [A]_x000d_
 2*0,5*3 = 3,000 [B]_x000d_
 Celkové množství 151.000000 = 151,000 [C]</t>
  </si>
  <si>
    <t>96712</t>
  </si>
  <si>
    <t>VYBOURÁNÍ ČÁSTÍ KONSTRUKCÍ KAMENNÝCH NA SUCHO</t>
  </si>
  <si>
    <t>kamenná římsa propustku 39217-27P 2*(0,6*0,1*8) = 0,960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</si>
  <si>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</si>
  <si>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čištění příkopů 360*0,05*1,8 = 32,400 [A]_x000d_
 odkopávky 153*1,8 = 275,400 [B]_x000d_
 krajnice 366*0,1*1,8 = 65,880 [C]_x000d_
 čištění propustků 4,05*1,8 = 7,290 [D]_x000d_
 Celkové množství 380.970000 = 380,970 [E]</t>
  </si>
  <si>
    <t>hlavní trasa 2350*0,05 = 117,500 [A]_x000d_
 dopojení živičných ploch 15*1,5*0,04 = 0,900 [B]_x000d_
 Celkové množství 118.400000 = 118,400 [C]</t>
  </si>
  <si>
    <t>12273</t>
  </si>
  <si>
    <t>ODKOPÁVKY A PROKOPÁVKY OBECNÉ TŘ. I</t>
  </si>
  <si>
    <t>most ev.č. 399-001 0,5*šířka5*délka10 = 25,000 [A]</t>
  </si>
  <si>
    <t>predikce oboustranně 50% délky 2*délka úseku360/2*šířka1,5*tloušťka0,4-odečet zpět vrácených konstrukčních vrstev (540*0,25) = 81,000 [A]_x000d_
 odkop zemní krajnice 2*360*0,1 = 72,000 [B]_x000d_
 Celkové množství 153.000000 = 153,000 [C]</t>
  </si>
  <si>
    <t>2*0,5*360+6 = 366,000 [A]</t>
  </si>
  <si>
    <t>vpravo ve směru staničení 360 = 360,000 [A]</t>
  </si>
  <si>
    <t>9*1,5*0,3 = 4,050 [A]</t>
  </si>
  <si>
    <t>17130</t>
  </si>
  <si>
    <t>ULOŽENÍ SYPANINY DO NÁSYPŮ V AKTIVNÍ ZÓNĚ SE ZHUTNĚNÍM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</si>
  <si>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</si>
  <si>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2*360*0,1 = 72,000 [A]</t>
  </si>
  <si>
    <t>predikce oboustranně 50% délky 2*délka úseku360/2*šířka1,5 = 540,000 [A]</t>
  </si>
  <si>
    <t>zpět vrácené konstrukční vrstvy (540*0,25) = 135,000 [A]</t>
  </si>
  <si>
    <t>římsa propustku 399-007P 2*(0,5*0,25*6,5) = 1,625 [A]</t>
  </si>
  <si>
    <t>SANACE okrajů vozovky - čerpáno se souhlasem investora
R-mat. (konstrukční vrstvy pův. vozovky)</t>
  </si>
  <si>
    <t>hlavní trasa 2350*rozšíření vrstvy1,03 = 2420,500 [A]</t>
  </si>
  <si>
    <t>hlavní trasa 2350*rozšíření vrstvy1,015 = 2385,250 [A]</t>
  </si>
  <si>
    <t>hlavní trasa 2350 = 2350,000 [A]_x000d_
 dopojení živičných ploch 15*1,5 = 22,500 [B]_x000d_
 Celkové množství 2372.500000 = 2372,500 [C]</t>
  </si>
  <si>
    <t>hlavní trasa 2350*rozšíření vrstvy1,03*tl.0,04 = 96,820 [A]</t>
  </si>
  <si>
    <t>dopojení živičných ploch 7+45+15 = 67,000 [A]</t>
  </si>
  <si>
    <t>626211</t>
  </si>
  <si>
    <t>REPROFILACE VODOROVNÝCH PLOCH SHORA SANAČNÍ MALTOU JEDNOVRST TL 10MM</t>
  </si>
  <si>
    <t xml:space="preserve">most ev.č. 399-001 30%  0,3*šířka5*délka10 = 15,000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</si>
  <si>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</si>
  <si>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626213</t>
  </si>
  <si>
    <t>REPROFILACE VODOROVNÝCH PLOCH SHORA SANAČNÍ MALTOU JEDNOVRST TL 30MM</t>
  </si>
  <si>
    <t>čela propustku 399-007P 2*7 = 14,000 [A]_x000d_
 klenba propustku 399-007P 3,5*9 = 31,500 [B]_x000d_
 Celkové množství 45.500000 = 45,500 [C]</t>
  </si>
  <si>
    <t>7</t>
  </si>
  <si>
    <t>Přidružená stavební výroba</t>
  </si>
  <si>
    <t>711413</t>
  </si>
  <si>
    <t>IZOLACE MOSTOVEK LITÝM ASFALTEM CELOPLOŠNÁ</t>
  </si>
  <si>
    <t>most ev.č. 399-001 šířka5*délka10 = 50,000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</si>
  <si>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</si>
  <si>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711422</t>
  </si>
  <si>
    <t>IZOLACE MOSTOVEK POD VOZOVKOU ASFALTOVÝMI PÁSY</t>
  </si>
  <si>
    <t>most ev.č. 399-001 šířka5*délka10 = 50,000 [A]_x000d_
 svislá část 2*0,5*10 = 10,000 [B]_x000d_
 Celkové množství 60.000000 = 60,000 [C]</t>
  </si>
  <si>
    <t>78381</t>
  </si>
  <si>
    <t>NÁTĚRY BETON KONSTR TYP S1 (OS-A)</t>
  </si>
  <si>
    <t>60,0 = 60,000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</si>
  <si>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</si>
  <si>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propustek 399-007P 6+6 = 12,000 [A]</t>
  </si>
  <si>
    <t>9111A3</t>
  </si>
  <si>
    <t>ZÁBRADLÍ SILNIČNÍ S VODOR MADLY - DEMONTÁŽ S PŘESUNEM</t>
  </si>
  <si>
    <t>5+2,5 = 7,500 [A]</t>
  </si>
  <si>
    <t>Položka zahrnuje:
- demontáž a odstranění zařízení
- jeho odvoz na předepsané místo
Položka nezahrnuje:
- x</t>
  </si>
  <si>
    <t>9113A1</t>
  </si>
  <si>
    <t>SVODIDLO OCEL SILNIČ JEDNOSTR, ÚROVEŇ ZADRŽ N1, N2 - DODÁVKA A MONTÁŽ</t>
  </si>
  <si>
    <t>150+6 = 156,000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</si>
  <si>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</si>
  <si>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</si>
  <si>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</si>
  <si>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</si>
  <si>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15 = 15,000 [A]</t>
  </si>
  <si>
    <t>91267</t>
  </si>
  <si>
    <t>ODRAZKY NA SVODIDLA</t>
  </si>
  <si>
    <t>6 = 6,000 [A]</t>
  </si>
  <si>
    <t>Položka zahrnuje:
- kompletní dodávka se všemi pomocnými a doplňujícími pracemi a součástmi
Položka nezahrnuje:
- x</t>
  </si>
  <si>
    <t>2*360*0,125 = 90,000 [A]</t>
  </si>
  <si>
    <t>938541</t>
  </si>
  <si>
    <t>OČIŠTĚNÍ BETON KONSTR OTRYSKÁNÍM TLAK VODOU DO 200 BARŮ</t>
  </si>
  <si>
    <t>Položka zahrnuje:
- očištění předepsaným způsobem
- odklizení vzniklého odpadu
Položka nezahrnuje:
- x</t>
  </si>
  <si>
    <t>938552</t>
  </si>
  <si>
    <t>OČIŠTĚNÍ BETON KONSTR OTRYSKÁNÍM NA SUCHO KŘEMIČ PÍSKEM</t>
  </si>
  <si>
    <t>938652</t>
  </si>
  <si>
    <t>OČIŠTĚNÍ OCEL KONSTR OTRYSKÁNÍM NA SUCHO KŘEMIČ PÍSKEM</t>
  </si>
  <si>
    <t>most ev.č. 399-001 obnažená výztuž 5 = 5,000 [A]</t>
  </si>
  <si>
    <t>kamenná římsa propustku 399-007P 2*(0,6*0,1*8) = 0,960 [A]</t>
  </si>
  <si>
    <t>96715</t>
  </si>
  <si>
    <t>VYBOURÁNÍ ČÁSTÍ KONSTRUKCÍ BETON</t>
  </si>
  <si>
    <t>most ev.č. 399-001 místa s nesoudržným betonem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</si>
</sst>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'001'!I3</f>
        <v>0</v>
      </c>
      <c r="D10" s="10">
        <f>SUMIFS('001'!O:O,'001'!A:A,"P")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'101101.1'!I3</f>
        <v>0</v>
      </c>
      <c r="D11" s="10">
        <f>SUMIFS('101101.1'!O:O,'101101.1'!A:A,"P")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'101101.2'!I3</f>
        <v>0</v>
      </c>
      <c r="D12" s="10">
        <f>SUMIFS('101101.2'!O:O,'101101.2'!A:A,"P")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'101101.3'!I3</f>
        <v>0</v>
      </c>
      <c r="D13" s="10">
        <f>SUMIFS('101101.3'!O:O,'101101.3'!A:A,"P")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'102'!I3</f>
        <v>0</v>
      </c>
      <c r="D14" s="10">
        <f>SUMIFS('102'!O:O,'102'!A:A,"P")</f>
        <v>0</v>
      </c>
      <c r="E14" s="10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11</v>
      </c>
      <c r="I3" s="24">
        <f>SUMIFS(I8:I30,A8:A30,"SD")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SUMIFS(I9:I30,A9:A30,"P")</f>
        <v>0</v>
      </c>
      <c r="J8" s="35"/>
    </row>
    <row r="9">
      <c r="A9" s="36" t="s">
        <v>42</v>
      </c>
      <c r="B9" s="36">
        <v>1</v>
      </c>
      <c r="C9" s="37" t="s">
        <v>43</v>
      </c>
      <c r="D9" s="36" t="s">
        <v>44</v>
      </c>
      <c r="E9" s="38" t="s">
        <v>45</v>
      </c>
      <c r="F9" s="39" t="s">
        <v>46</v>
      </c>
      <c r="G9" s="40">
        <v>0.80000000000000004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38" t="s">
        <v>48</v>
      </c>
      <c r="F10" s="44"/>
      <c r="G10" s="44"/>
      <c r="H10" s="44"/>
      <c r="I10" s="44"/>
      <c r="J10" s="45"/>
    </row>
    <row r="11">
      <c r="A11" s="36" t="s">
        <v>49</v>
      </c>
      <c r="B11" s="43"/>
      <c r="C11" s="44"/>
      <c r="D11" s="44"/>
      <c r="E11" s="46" t="s">
        <v>50</v>
      </c>
      <c r="F11" s="44"/>
      <c r="G11" s="44"/>
      <c r="H11" s="44"/>
      <c r="I11" s="44"/>
      <c r="J11" s="45"/>
    </row>
    <row r="12" ht="30">
      <c r="A12" s="36" t="s">
        <v>51</v>
      </c>
      <c r="B12" s="43"/>
      <c r="C12" s="44"/>
      <c r="D12" s="44"/>
      <c r="E12" s="38" t="s">
        <v>52</v>
      </c>
      <c r="F12" s="44"/>
      <c r="G12" s="44"/>
      <c r="H12" s="44"/>
      <c r="I12" s="44"/>
      <c r="J12" s="45"/>
    </row>
    <row r="13">
      <c r="A13" s="36" t="s">
        <v>42</v>
      </c>
      <c r="B13" s="36">
        <v>2</v>
      </c>
      <c r="C13" s="37" t="s">
        <v>53</v>
      </c>
      <c r="D13" s="36" t="s">
        <v>44</v>
      </c>
      <c r="E13" s="38" t="s">
        <v>54</v>
      </c>
      <c r="F13" s="39" t="s">
        <v>55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47</v>
      </c>
      <c r="B14" s="43"/>
      <c r="C14" s="44"/>
      <c r="D14" s="44"/>
      <c r="E14" s="38" t="s">
        <v>56</v>
      </c>
      <c r="F14" s="44"/>
      <c r="G14" s="44"/>
      <c r="H14" s="44"/>
      <c r="I14" s="44"/>
      <c r="J14" s="45"/>
    </row>
    <row r="15" ht="30">
      <c r="A15" s="36" t="s">
        <v>51</v>
      </c>
      <c r="B15" s="43"/>
      <c r="C15" s="44"/>
      <c r="D15" s="44"/>
      <c r="E15" s="38" t="s">
        <v>57</v>
      </c>
      <c r="F15" s="44"/>
      <c r="G15" s="44"/>
      <c r="H15" s="44"/>
      <c r="I15" s="44"/>
      <c r="J15" s="45"/>
    </row>
    <row r="16">
      <c r="A16" s="36" t="s">
        <v>42</v>
      </c>
      <c r="B16" s="36">
        <v>3</v>
      </c>
      <c r="C16" s="37" t="s">
        <v>58</v>
      </c>
      <c r="D16" s="36" t="s">
        <v>44</v>
      </c>
      <c r="E16" s="38" t="s">
        <v>59</v>
      </c>
      <c r="F16" s="39" t="s">
        <v>55</v>
      </c>
      <c r="G16" s="40">
        <v>1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47</v>
      </c>
      <c r="B17" s="43"/>
      <c r="C17" s="44"/>
      <c r="D17" s="44"/>
      <c r="E17" s="38" t="s">
        <v>60</v>
      </c>
      <c r="F17" s="44"/>
      <c r="G17" s="44"/>
      <c r="H17" s="44"/>
      <c r="I17" s="44"/>
      <c r="J17" s="45"/>
    </row>
    <row r="18" ht="30">
      <c r="A18" s="36" t="s">
        <v>51</v>
      </c>
      <c r="B18" s="43"/>
      <c r="C18" s="44"/>
      <c r="D18" s="44"/>
      <c r="E18" s="38" t="s">
        <v>61</v>
      </c>
      <c r="F18" s="44"/>
      <c r="G18" s="44"/>
      <c r="H18" s="44"/>
      <c r="I18" s="44"/>
      <c r="J18" s="45"/>
    </row>
    <row r="19">
      <c r="A19" s="36" t="s">
        <v>42</v>
      </c>
      <c r="B19" s="36">
        <v>4</v>
      </c>
      <c r="C19" s="37" t="s">
        <v>62</v>
      </c>
      <c r="D19" s="36" t="s">
        <v>44</v>
      </c>
      <c r="E19" s="38" t="s">
        <v>63</v>
      </c>
      <c r="F19" s="39" t="s">
        <v>55</v>
      </c>
      <c r="G19" s="40">
        <v>1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 ht="60">
      <c r="A20" s="36" t="s">
        <v>47</v>
      </c>
      <c r="B20" s="43"/>
      <c r="C20" s="44"/>
      <c r="D20" s="44"/>
      <c r="E20" s="38" t="s">
        <v>64</v>
      </c>
      <c r="F20" s="44"/>
      <c r="G20" s="44"/>
      <c r="H20" s="44"/>
      <c r="I20" s="44"/>
      <c r="J20" s="45"/>
    </row>
    <row r="21" ht="30">
      <c r="A21" s="36" t="s">
        <v>51</v>
      </c>
      <c r="B21" s="43"/>
      <c r="C21" s="44"/>
      <c r="D21" s="44"/>
      <c r="E21" s="38" t="s">
        <v>52</v>
      </c>
      <c r="F21" s="44"/>
      <c r="G21" s="44"/>
      <c r="H21" s="44"/>
      <c r="I21" s="44"/>
      <c r="J21" s="45"/>
    </row>
    <row r="22">
      <c r="A22" s="36" t="s">
        <v>42</v>
      </c>
      <c r="B22" s="36">
        <v>5</v>
      </c>
      <c r="C22" s="37" t="s">
        <v>65</v>
      </c>
      <c r="D22" s="36" t="s">
        <v>44</v>
      </c>
      <c r="E22" s="38" t="s">
        <v>66</v>
      </c>
      <c r="F22" s="39" t="s">
        <v>55</v>
      </c>
      <c r="G22" s="40">
        <v>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60">
      <c r="A23" s="36" t="s">
        <v>47</v>
      </c>
      <c r="B23" s="43"/>
      <c r="C23" s="44"/>
      <c r="D23" s="44"/>
      <c r="E23" s="38" t="s">
        <v>67</v>
      </c>
      <c r="F23" s="44"/>
      <c r="G23" s="44"/>
      <c r="H23" s="44"/>
      <c r="I23" s="44"/>
      <c r="J23" s="45"/>
    </row>
    <row r="24" ht="30">
      <c r="A24" s="36" t="s">
        <v>51</v>
      </c>
      <c r="B24" s="43"/>
      <c r="C24" s="44"/>
      <c r="D24" s="44"/>
      <c r="E24" s="38" t="s">
        <v>68</v>
      </c>
      <c r="F24" s="44"/>
      <c r="G24" s="44"/>
      <c r="H24" s="44"/>
      <c r="I24" s="44"/>
      <c r="J24" s="45"/>
    </row>
    <row r="25">
      <c r="A25" s="36" t="s">
        <v>42</v>
      </c>
      <c r="B25" s="36">
        <v>6</v>
      </c>
      <c r="C25" s="37" t="s">
        <v>69</v>
      </c>
      <c r="D25" s="36" t="s">
        <v>44</v>
      </c>
      <c r="E25" s="38" t="s">
        <v>70</v>
      </c>
      <c r="F25" s="39" t="s">
        <v>55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90">
      <c r="A26" s="36" t="s">
        <v>47</v>
      </c>
      <c r="B26" s="43"/>
      <c r="C26" s="44"/>
      <c r="D26" s="44"/>
      <c r="E26" s="38" t="s">
        <v>71</v>
      </c>
      <c r="F26" s="44"/>
      <c r="G26" s="44"/>
      <c r="H26" s="44"/>
      <c r="I26" s="44"/>
      <c r="J26" s="45"/>
    </row>
    <row r="27">
      <c r="A27" s="36" t="s">
        <v>51</v>
      </c>
      <c r="B27" s="43"/>
      <c r="C27" s="44"/>
      <c r="D27" s="44"/>
      <c r="E27" s="38" t="s">
        <v>72</v>
      </c>
      <c r="F27" s="44"/>
      <c r="G27" s="44"/>
      <c r="H27" s="44"/>
      <c r="I27" s="44"/>
      <c r="J27" s="45"/>
    </row>
    <row r="28">
      <c r="A28" s="36" t="s">
        <v>42</v>
      </c>
      <c r="B28" s="36">
        <v>7</v>
      </c>
      <c r="C28" s="37" t="s">
        <v>73</v>
      </c>
      <c r="D28" s="36" t="s">
        <v>44</v>
      </c>
      <c r="E28" s="38" t="s">
        <v>74</v>
      </c>
      <c r="F28" s="39" t="s">
        <v>55</v>
      </c>
      <c r="G28" s="40">
        <v>1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47</v>
      </c>
      <c r="B29" s="43"/>
      <c r="C29" s="44"/>
      <c r="D29" s="44"/>
      <c r="E29" s="38" t="s">
        <v>75</v>
      </c>
      <c r="F29" s="44"/>
      <c r="G29" s="44"/>
      <c r="H29" s="44"/>
      <c r="I29" s="44"/>
      <c r="J29" s="45"/>
    </row>
    <row r="30" ht="30">
      <c r="A30" s="36" t="s">
        <v>51</v>
      </c>
      <c r="B30" s="47"/>
      <c r="C30" s="48"/>
      <c r="D30" s="48"/>
      <c r="E30" s="38" t="s">
        <v>76</v>
      </c>
      <c r="F30" s="48"/>
      <c r="G30" s="48"/>
      <c r="H30" s="48"/>
      <c r="I30" s="48"/>
      <c r="J3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13</v>
      </c>
      <c r="I3" s="24">
        <f>SUMIFS(I9:I146,A9:A146,"SD")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77</v>
      </c>
      <c r="C4" s="20" t="s">
        <v>78</v>
      </c>
      <c r="D4" s="21"/>
      <c r="E4" s="22" t="s">
        <v>79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80</v>
      </c>
      <c r="B5" s="19" t="s">
        <v>27</v>
      </c>
      <c r="C5" s="20" t="s">
        <v>13</v>
      </c>
      <c r="D5" s="21"/>
      <c r="E5" s="22" t="s">
        <v>14</v>
      </c>
      <c r="F5" s="16"/>
      <c r="G5" s="16"/>
      <c r="H5" s="16"/>
      <c r="I5" s="16"/>
      <c r="J5" s="18"/>
      <c r="O5">
        <v>0.20999999999999999</v>
      </c>
    </row>
    <row r="6">
      <c r="A6" s="25" t="s">
        <v>28</v>
      </c>
      <c r="B6" s="26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7" t="s">
        <v>36</v>
      </c>
    </row>
    <row r="7">
      <c r="A7" s="25"/>
      <c r="B7" s="26"/>
      <c r="C7" s="7"/>
      <c r="D7" s="7"/>
      <c r="E7" s="7"/>
      <c r="F7" s="7"/>
      <c r="G7" s="7"/>
      <c r="H7" s="7" t="s">
        <v>37</v>
      </c>
      <c r="I7" s="7" t="s">
        <v>38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39</v>
      </c>
      <c r="B9" s="31"/>
      <c r="C9" s="32" t="s">
        <v>40</v>
      </c>
      <c r="D9" s="33"/>
      <c r="E9" s="30" t="s">
        <v>41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42</v>
      </c>
      <c r="B10" s="36">
        <v>1</v>
      </c>
      <c r="C10" s="37" t="s">
        <v>81</v>
      </c>
      <c r="D10" s="36" t="s">
        <v>44</v>
      </c>
      <c r="E10" s="38" t="s">
        <v>82</v>
      </c>
      <c r="F10" s="39" t="s">
        <v>83</v>
      </c>
      <c r="G10" s="40">
        <v>6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47</v>
      </c>
      <c r="B11" s="43"/>
      <c r="C11" s="44"/>
      <c r="D11" s="44"/>
      <c r="E11" s="50" t="s">
        <v>44</v>
      </c>
      <c r="F11" s="44"/>
      <c r="G11" s="44"/>
      <c r="H11" s="44"/>
      <c r="I11" s="44"/>
      <c r="J11" s="45"/>
    </row>
    <row r="12" ht="45">
      <c r="A12" s="36" t="s">
        <v>49</v>
      </c>
      <c r="B12" s="43"/>
      <c r="C12" s="44"/>
      <c r="D12" s="44"/>
      <c r="E12" s="46" t="s">
        <v>84</v>
      </c>
      <c r="F12" s="44"/>
      <c r="G12" s="44"/>
      <c r="H12" s="44"/>
      <c r="I12" s="44"/>
      <c r="J12" s="45"/>
    </row>
    <row r="13" ht="75">
      <c r="A13" s="36" t="s">
        <v>51</v>
      </c>
      <c r="B13" s="43"/>
      <c r="C13" s="44"/>
      <c r="D13" s="44"/>
      <c r="E13" s="38" t="s">
        <v>85</v>
      </c>
      <c r="F13" s="44"/>
      <c r="G13" s="44"/>
      <c r="H13" s="44"/>
      <c r="I13" s="44"/>
      <c r="J13" s="45"/>
    </row>
    <row r="14" ht="30">
      <c r="A14" s="36" t="s">
        <v>42</v>
      </c>
      <c r="B14" s="36">
        <v>2</v>
      </c>
      <c r="C14" s="37" t="s">
        <v>86</v>
      </c>
      <c r="D14" s="36" t="s">
        <v>44</v>
      </c>
      <c r="E14" s="38" t="s">
        <v>87</v>
      </c>
      <c r="F14" s="39" t="s">
        <v>88</v>
      </c>
      <c r="G14" s="40">
        <v>1629.0719999999999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47</v>
      </c>
      <c r="B15" s="43"/>
      <c r="C15" s="44"/>
      <c r="D15" s="44"/>
      <c r="E15" s="50" t="s">
        <v>44</v>
      </c>
      <c r="F15" s="44"/>
      <c r="G15" s="44"/>
      <c r="H15" s="44"/>
      <c r="I15" s="44"/>
      <c r="J15" s="45"/>
    </row>
    <row r="16" ht="75">
      <c r="A16" s="36" t="s">
        <v>49</v>
      </c>
      <c r="B16" s="43"/>
      <c r="C16" s="44"/>
      <c r="D16" s="44"/>
      <c r="E16" s="46" t="s">
        <v>89</v>
      </c>
      <c r="F16" s="44"/>
      <c r="G16" s="44"/>
      <c r="H16" s="44"/>
      <c r="I16" s="44"/>
      <c r="J16" s="45"/>
    </row>
    <row r="17" ht="165">
      <c r="A17" s="36" t="s">
        <v>51</v>
      </c>
      <c r="B17" s="43"/>
      <c r="C17" s="44"/>
      <c r="D17" s="44"/>
      <c r="E17" s="38" t="s">
        <v>90</v>
      </c>
      <c r="F17" s="44"/>
      <c r="G17" s="44"/>
      <c r="H17" s="44"/>
      <c r="I17" s="44"/>
      <c r="J17" s="45"/>
    </row>
    <row r="18">
      <c r="A18" s="30" t="s">
        <v>39</v>
      </c>
      <c r="B18" s="31"/>
      <c r="C18" s="32" t="s">
        <v>91</v>
      </c>
      <c r="D18" s="33"/>
      <c r="E18" s="30" t="s">
        <v>92</v>
      </c>
      <c r="F18" s="33"/>
      <c r="G18" s="33"/>
      <c r="H18" s="33"/>
      <c r="I18" s="34">
        <f>SUMIFS(I19:I50,A19:A50,"P")</f>
        <v>0</v>
      </c>
      <c r="J18" s="35"/>
    </row>
    <row r="19">
      <c r="A19" s="36" t="s">
        <v>42</v>
      </c>
      <c r="B19" s="36">
        <v>3</v>
      </c>
      <c r="C19" s="37" t="s">
        <v>93</v>
      </c>
      <c r="D19" s="36" t="s">
        <v>44</v>
      </c>
      <c r="E19" s="38" t="s">
        <v>94</v>
      </c>
      <c r="F19" s="39" t="s">
        <v>83</v>
      </c>
      <c r="G19" s="40">
        <v>435.68000000000001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47</v>
      </c>
      <c r="B20" s="43"/>
      <c r="C20" s="44"/>
      <c r="D20" s="44"/>
      <c r="E20" s="50" t="s">
        <v>44</v>
      </c>
      <c r="F20" s="44"/>
      <c r="G20" s="44"/>
      <c r="H20" s="44"/>
      <c r="I20" s="44"/>
      <c r="J20" s="45"/>
    </row>
    <row r="21" ht="45">
      <c r="A21" s="36" t="s">
        <v>49</v>
      </c>
      <c r="B21" s="43"/>
      <c r="C21" s="44"/>
      <c r="D21" s="44"/>
      <c r="E21" s="46" t="s">
        <v>95</v>
      </c>
      <c r="F21" s="44"/>
      <c r="G21" s="44"/>
      <c r="H21" s="44"/>
      <c r="I21" s="44"/>
      <c r="J21" s="45"/>
    </row>
    <row r="22" ht="120">
      <c r="A22" s="36" t="s">
        <v>51</v>
      </c>
      <c r="B22" s="43"/>
      <c r="C22" s="44"/>
      <c r="D22" s="44"/>
      <c r="E22" s="38" t="s">
        <v>96</v>
      </c>
      <c r="F22" s="44"/>
      <c r="G22" s="44"/>
      <c r="H22" s="44"/>
      <c r="I22" s="44"/>
      <c r="J22" s="45"/>
    </row>
    <row r="23">
      <c r="A23" s="36" t="s">
        <v>42</v>
      </c>
      <c r="B23" s="36">
        <v>4</v>
      </c>
      <c r="C23" s="37" t="s">
        <v>97</v>
      </c>
      <c r="D23" s="36" t="s">
        <v>44</v>
      </c>
      <c r="E23" s="38" t="s">
        <v>98</v>
      </c>
      <c r="F23" s="39" t="s">
        <v>83</v>
      </c>
      <c r="G23" s="40">
        <v>612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47</v>
      </c>
      <c r="B24" s="43"/>
      <c r="C24" s="44"/>
      <c r="D24" s="44"/>
      <c r="E24" s="38" t="s">
        <v>99</v>
      </c>
      <c r="F24" s="44"/>
      <c r="G24" s="44"/>
      <c r="H24" s="44"/>
      <c r="I24" s="44"/>
      <c r="J24" s="45"/>
    </row>
    <row r="25" ht="75">
      <c r="A25" s="36" t="s">
        <v>49</v>
      </c>
      <c r="B25" s="43"/>
      <c r="C25" s="44"/>
      <c r="D25" s="44"/>
      <c r="E25" s="46" t="s">
        <v>100</v>
      </c>
      <c r="F25" s="44"/>
      <c r="G25" s="44"/>
      <c r="H25" s="44"/>
      <c r="I25" s="44"/>
      <c r="J25" s="45"/>
    </row>
    <row r="26" ht="409.5">
      <c r="A26" s="36" t="s">
        <v>51</v>
      </c>
      <c r="B26" s="43"/>
      <c r="C26" s="44"/>
      <c r="D26" s="44"/>
      <c r="E26" s="38" t="s">
        <v>101</v>
      </c>
      <c r="F26" s="44"/>
      <c r="G26" s="44"/>
      <c r="H26" s="44"/>
      <c r="I26" s="44"/>
      <c r="J26" s="45"/>
    </row>
    <row r="27">
      <c r="A27" s="36" t="s">
        <v>42</v>
      </c>
      <c r="B27" s="36">
        <v>5</v>
      </c>
      <c r="C27" s="37" t="s">
        <v>102</v>
      </c>
      <c r="D27" s="36" t="s">
        <v>44</v>
      </c>
      <c r="E27" s="38" t="s">
        <v>103</v>
      </c>
      <c r="F27" s="39" t="s">
        <v>104</v>
      </c>
      <c r="G27" s="40">
        <v>1440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47</v>
      </c>
      <c r="B28" s="43"/>
      <c r="C28" s="44"/>
      <c r="D28" s="44"/>
      <c r="E28" s="50" t="s">
        <v>44</v>
      </c>
      <c r="F28" s="44"/>
      <c r="G28" s="44"/>
      <c r="H28" s="44"/>
      <c r="I28" s="44"/>
      <c r="J28" s="45"/>
    </row>
    <row r="29">
      <c r="A29" s="36" t="s">
        <v>49</v>
      </c>
      <c r="B29" s="43"/>
      <c r="C29" s="44"/>
      <c r="D29" s="44"/>
      <c r="E29" s="46" t="s">
        <v>105</v>
      </c>
      <c r="F29" s="44"/>
      <c r="G29" s="44"/>
      <c r="H29" s="44"/>
      <c r="I29" s="44"/>
      <c r="J29" s="45"/>
    </row>
    <row r="30" ht="120">
      <c r="A30" s="36" t="s">
        <v>51</v>
      </c>
      <c r="B30" s="43"/>
      <c r="C30" s="44"/>
      <c r="D30" s="44"/>
      <c r="E30" s="38" t="s">
        <v>106</v>
      </c>
      <c r="F30" s="44"/>
      <c r="G30" s="44"/>
      <c r="H30" s="44"/>
      <c r="I30" s="44"/>
      <c r="J30" s="45"/>
    </row>
    <row r="31">
      <c r="A31" s="36" t="s">
        <v>42</v>
      </c>
      <c r="B31" s="36">
        <v>6</v>
      </c>
      <c r="C31" s="37" t="s">
        <v>107</v>
      </c>
      <c r="D31" s="36" t="s">
        <v>44</v>
      </c>
      <c r="E31" s="38" t="s">
        <v>108</v>
      </c>
      <c r="F31" s="39" t="s">
        <v>109</v>
      </c>
      <c r="G31" s="40">
        <v>2880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47</v>
      </c>
      <c r="B32" s="43"/>
      <c r="C32" s="44"/>
      <c r="D32" s="44"/>
      <c r="E32" s="50" t="s">
        <v>44</v>
      </c>
      <c r="F32" s="44"/>
      <c r="G32" s="44"/>
      <c r="H32" s="44"/>
      <c r="I32" s="44"/>
      <c r="J32" s="45"/>
    </row>
    <row r="33">
      <c r="A33" s="36" t="s">
        <v>49</v>
      </c>
      <c r="B33" s="43"/>
      <c r="C33" s="44"/>
      <c r="D33" s="44"/>
      <c r="E33" s="46" t="s">
        <v>110</v>
      </c>
      <c r="F33" s="44"/>
      <c r="G33" s="44"/>
      <c r="H33" s="44"/>
      <c r="I33" s="44"/>
      <c r="J33" s="45"/>
    </row>
    <row r="34" ht="120">
      <c r="A34" s="36" t="s">
        <v>51</v>
      </c>
      <c r="B34" s="43"/>
      <c r="C34" s="44"/>
      <c r="D34" s="44"/>
      <c r="E34" s="38" t="s">
        <v>106</v>
      </c>
      <c r="F34" s="44"/>
      <c r="G34" s="44"/>
      <c r="H34" s="44"/>
      <c r="I34" s="44"/>
      <c r="J34" s="45"/>
    </row>
    <row r="35">
      <c r="A35" s="36" t="s">
        <v>42</v>
      </c>
      <c r="B35" s="36">
        <v>7</v>
      </c>
      <c r="C35" s="37" t="s">
        <v>111</v>
      </c>
      <c r="D35" s="36" t="s">
        <v>44</v>
      </c>
      <c r="E35" s="38" t="s">
        <v>112</v>
      </c>
      <c r="F35" s="39" t="s">
        <v>109</v>
      </c>
      <c r="G35" s="40">
        <v>18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47</v>
      </c>
      <c r="B36" s="43"/>
      <c r="C36" s="44"/>
      <c r="D36" s="44"/>
      <c r="E36" s="50" t="s">
        <v>44</v>
      </c>
      <c r="F36" s="44"/>
      <c r="G36" s="44"/>
      <c r="H36" s="44"/>
      <c r="I36" s="44"/>
      <c r="J36" s="45"/>
    </row>
    <row r="37" ht="45">
      <c r="A37" s="36" t="s">
        <v>49</v>
      </c>
      <c r="B37" s="43"/>
      <c r="C37" s="44"/>
      <c r="D37" s="44"/>
      <c r="E37" s="46" t="s">
        <v>113</v>
      </c>
      <c r="F37" s="44"/>
      <c r="G37" s="44"/>
      <c r="H37" s="44"/>
      <c r="I37" s="44"/>
      <c r="J37" s="45"/>
    </row>
    <row r="38" ht="120">
      <c r="A38" s="36" t="s">
        <v>51</v>
      </c>
      <c r="B38" s="43"/>
      <c r="C38" s="44"/>
      <c r="D38" s="44"/>
      <c r="E38" s="38" t="s">
        <v>106</v>
      </c>
      <c r="F38" s="44"/>
      <c r="G38" s="44"/>
      <c r="H38" s="44"/>
      <c r="I38" s="44"/>
      <c r="J38" s="45"/>
    </row>
    <row r="39">
      <c r="A39" s="36" t="s">
        <v>42</v>
      </c>
      <c r="B39" s="36">
        <v>9</v>
      </c>
      <c r="C39" s="37" t="s">
        <v>114</v>
      </c>
      <c r="D39" s="36" t="s">
        <v>44</v>
      </c>
      <c r="E39" s="38" t="s">
        <v>115</v>
      </c>
      <c r="F39" s="39" t="s">
        <v>83</v>
      </c>
      <c r="G39" s="40">
        <v>288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47</v>
      </c>
      <c r="B40" s="43"/>
      <c r="C40" s="44"/>
      <c r="D40" s="44"/>
      <c r="E40" s="50" t="s">
        <v>44</v>
      </c>
      <c r="F40" s="44"/>
      <c r="G40" s="44"/>
      <c r="H40" s="44"/>
      <c r="I40" s="44"/>
      <c r="J40" s="45"/>
    </row>
    <row r="41">
      <c r="A41" s="36" t="s">
        <v>49</v>
      </c>
      <c r="B41" s="43"/>
      <c r="C41" s="44"/>
      <c r="D41" s="44"/>
      <c r="E41" s="46" t="s">
        <v>116</v>
      </c>
      <c r="F41" s="44"/>
      <c r="G41" s="44"/>
      <c r="H41" s="44"/>
      <c r="I41" s="44"/>
      <c r="J41" s="45"/>
    </row>
    <row r="42" ht="345">
      <c r="A42" s="36" t="s">
        <v>51</v>
      </c>
      <c r="B42" s="43"/>
      <c r="C42" s="44"/>
      <c r="D42" s="44"/>
      <c r="E42" s="38" t="s">
        <v>117</v>
      </c>
      <c r="F42" s="44"/>
      <c r="G42" s="44"/>
      <c r="H42" s="44"/>
      <c r="I42" s="44"/>
      <c r="J42" s="45"/>
    </row>
    <row r="43">
      <c r="A43" s="36" t="s">
        <v>42</v>
      </c>
      <c r="B43" s="36">
        <v>10</v>
      </c>
      <c r="C43" s="37" t="s">
        <v>118</v>
      </c>
      <c r="D43" s="36" t="s">
        <v>44</v>
      </c>
      <c r="E43" s="38" t="s">
        <v>119</v>
      </c>
      <c r="F43" s="39" t="s">
        <v>104</v>
      </c>
      <c r="G43" s="40">
        <v>2160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47</v>
      </c>
      <c r="B44" s="43"/>
      <c r="C44" s="44"/>
      <c r="D44" s="44"/>
      <c r="E44" s="38" t="s">
        <v>99</v>
      </c>
      <c r="F44" s="44"/>
      <c r="G44" s="44"/>
      <c r="H44" s="44"/>
      <c r="I44" s="44"/>
      <c r="J44" s="45"/>
    </row>
    <row r="45" ht="30">
      <c r="A45" s="36" t="s">
        <v>49</v>
      </c>
      <c r="B45" s="43"/>
      <c r="C45" s="44"/>
      <c r="D45" s="44"/>
      <c r="E45" s="46" t="s">
        <v>120</v>
      </c>
      <c r="F45" s="44"/>
      <c r="G45" s="44"/>
      <c r="H45" s="44"/>
      <c r="I45" s="44"/>
      <c r="J45" s="45"/>
    </row>
    <row r="46" ht="75">
      <c r="A46" s="36" t="s">
        <v>51</v>
      </c>
      <c r="B46" s="43"/>
      <c r="C46" s="44"/>
      <c r="D46" s="44"/>
      <c r="E46" s="38" t="s">
        <v>121</v>
      </c>
      <c r="F46" s="44"/>
      <c r="G46" s="44"/>
      <c r="H46" s="44"/>
      <c r="I46" s="44"/>
      <c r="J46" s="45"/>
    </row>
    <row r="47">
      <c r="A47" s="36" t="s">
        <v>42</v>
      </c>
      <c r="B47" s="36">
        <v>34</v>
      </c>
      <c r="C47" s="37" t="s">
        <v>122</v>
      </c>
      <c r="D47" s="36" t="s">
        <v>44</v>
      </c>
      <c r="E47" s="38" t="s">
        <v>123</v>
      </c>
      <c r="F47" s="39" t="s">
        <v>83</v>
      </c>
      <c r="G47" s="40">
        <v>540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47</v>
      </c>
      <c r="B48" s="43"/>
      <c r="C48" s="44"/>
      <c r="D48" s="44"/>
      <c r="E48" s="50" t="s">
        <v>44</v>
      </c>
      <c r="F48" s="44"/>
      <c r="G48" s="44"/>
      <c r="H48" s="44"/>
      <c r="I48" s="44"/>
      <c r="J48" s="45"/>
    </row>
    <row r="49">
      <c r="A49" s="36" t="s">
        <v>49</v>
      </c>
      <c r="B49" s="43"/>
      <c r="C49" s="44"/>
      <c r="D49" s="44"/>
      <c r="E49" s="46" t="s">
        <v>124</v>
      </c>
      <c r="F49" s="44"/>
      <c r="G49" s="44"/>
      <c r="H49" s="44"/>
      <c r="I49" s="44"/>
      <c r="J49" s="45"/>
    </row>
    <row r="50" ht="409.5">
      <c r="A50" s="36" t="s">
        <v>51</v>
      </c>
      <c r="B50" s="43"/>
      <c r="C50" s="44"/>
      <c r="D50" s="44"/>
      <c r="E50" s="38" t="s">
        <v>101</v>
      </c>
      <c r="F50" s="44"/>
      <c r="G50" s="44"/>
      <c r="H50" s="44"/>
      <c r="I50" s="44"/>
      <c r="J50" s="45"/>
    </row>
    <row r="51">
      <c r="A51" s="30" t="s">
        <v>39</v>
      </c>
      <c r="B51" s="31"/>
      <c r="C51" s="32" t="s">
        <v>125</v>
      </c>
      <c r="D51" s="33"/>
      <c r="E51" s="30" t="s">
        <v>126</v>
      </c>
      <c r="F51" s="33"/>
      <c r="G51" s="33"/>
      <c r="H51" s="33"/>
      <c r="I51" s="34">
        <f>SUMIFS(I52:I67,A52:A67,"P")</f>
        <v>0</v>
      </c>
      <c r="J51" s="35"/>
    </row>
    <row r="52">
      <c r="A52" s="36" t="s">
        <v>42</v>
      </c>
      <c r="B52" s="36">
        <v>11</v>
      </c>
      <c r="C52" s="37" t="s">
        <v>127</v>
      </c>
      <c r="D52" s="36" t="s">
        <v>44</v>
      </c>
      <c r="E52" s="38" t="s">
        <v>128</v>
      </c>
      <c r="F52" s="39" t="s">
        <v>83</v>
      </c>
      <c r="G52" s="40">
        <v>0.35999999999999999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47</v>
      </c>
      <c r="B53" s="43"/>
      <c r="C53" s="44"/>
      <c r="D53" s="44"/>
      <c r="E53" s="50" t="s">
        <v>44</v>
      </c>
      <c r="F53" s="44"/>
      <c r="G53" s="44"/>
      <c r="H53" s="44"/>
      <c r="I53" s="44"/>
      <c r="J53" s="45"/>
    </row>
    <row r="54" ht="45">
      <c r="A54" s="36" t="s">
        <v>49</v>
      </c>
      <c r="B54" s="43"/>
      <c r="C54" s="44"/>
      <c r="D54" s="44"/>
      <c r="E54" s="46" t="s">
        <v>129</v>
      </c>
      <c r="F54" s="44"/>
      <c r="G54" s="44"/>
      <c r="H54" s="44"/>
      <c r="I54" s="44"/>
      <c r="J54" s="45"/>
    </row>
    <row r="55" ht="409.5">
      <c r="A55" s="36" t="s">
        <v>51</v>
      </c>
      <c r="B55" s="43"/>
      <c r="C55" s="44"/>
      <c r="D55" s="44"/>
      <c r="E55" s="38" t="s">
        <v>130</v>
      </c>
      <c r="F55" s="44"/>
      <c r="G55" s="44"/>
      <c r="H55" s="44"/>
      <c r="I55" s="44"/>
      <c r="J55" s="45"/>
    </row>
    <row r="56">
      <c r="A56" s="36" t="s">
        <v>42</v>
      </c>
      <c r="B56" s="36">
        <v>12</v>
      </c>
      <c r="C56" s="37" t="s">
        <v>131</v>
      </c>
      <c r="D56" s="36" t="s">
        <v>44</v>
      </c>
      <c r="E56" s="38" t="s">
        <v>132</v>
      </c>
      <c r="F56" s="39" t="s">
        <v>83</v>
      </c>
      <c r="G56" s="40">
        <v>0.59999999999999998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47</v>
      </c>
      <c r="B57" s="43"/>
      <c r="C57" s="44"/>
      <c r="D57" s="44"/>
      <c r="E57" s="50" t="s">
        <v>44</v>
      </c>
      <c r="F57" s="44"/>
      <c r="G57" s="44"/>
      <c r="H57" s="44"/>
      <c r="I57" s="44"/>
      <c r="J57" s="45"/>
    </row>
    <row r="58" ht="45">
      <c r="A58" s="36" t="s">
        <v>49</v>
      </c>
      <c r="B58" s="43"/>
      <c r="C58" s="44"/>
      <c r="D58" s="44"/>
      <c r="E58" s="46" t="s">
        <v>133</v>
      </c>
      <c r="F58" s="44"/>
      <c r="G58" s="44"/>
      <c r="H58" s="44"/>
      <c r="I58" s="44"/>
      <c r="J58" s="45"/>
    </row>
    <row r="59" ht="105">
      <c r="A59" s="36" t="s">
        <v>51</v>
      </c>
      <c r="B59" s="43"/>
      <c r="C59" s="44"/>
      <c r="D59" s="44"/>
      <c r="E59" s="38" t="s">
        <v>134</v>
      </c>
      <c r="F59" s="44"/>
      <c r="G59" s="44"/>
      <c r="H59" s="44"/>
      <c r="I59" s="44"/>
      <c r="J59" s="45"/>
    </row>
    <row r="60">
      <c r="A60" s="36" t="s">
        <v>42</v>
      </c>
      <c r="B60" s="36">
        <v>13</v>
      </c>
      <c r="C60" s="37" t="s">
        <v>135</v>
      </c>
      <c r="D60" s="36" t="s">
        <v>44</v>
      </c>
      <c r="E60" s="38" t="s">
        <v>136</v>
      </c>
      <c r="F60" s="39" t="s">
        <v>83</v>
      </c>
      <c r="G60" s="40">
        <v>1.4399999999999999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47</v>
      </c>
      <c r="B61" s="43"/>
      <c r="C61" s="44"/>
      <c r="D61" s="44"/>
      <c r="E61" s="50" t="s">
        <v>44</v>
      </c>
      <c r="F61" s="44"/>
      <c r="G61" s="44"/>
      <c r="H61" s="44"/>
      <c r="I61" s="44"/>
      <c r="J61" s="45"/>
    </row>
    <row r="62" ht="45">
      <c r="A62" s="36" t="s">
        <v>49</v>
      </c>
      <c r="B62" s="43"/>
      <c r="C62" s="44"/>
      <c r="D62" s="44"/>
      <c r="E62" s="46" t="s">
        <v>137</v>
      </c>
      <c r="F62" s="44"/>
      <c r="G62" s="44"/>
      <c r="H62" s="44"/>
      <c r="I62" s="44"/>
      <c r="J62" s="45"/>
    </row>
    <row r="63" ht="390">
      <c r="A63" s="36" t="s">
        <v>51</v>
      </c>
      <c r="B63" s="43"/>
      <c r="C63" s="44"/>
      <c r="D63" s="44"/>
      <c r="E63" s="38" t="s">
        <v>138</v>
      </c>
      <c r="F63" s="44"/>
      <c r="G63" s="44"/>
      <c r="H63" s="44"/>
      <c r="I63" s="44"/>
      <c r="J63" s="45"/>
    </row>
    <row r="64">
      <c r="A64" s="36" t="s">
        <v>42</v>
      </c>
      <c r="B64" s="36">
        <v>14</v>
      </c>
      <c r="C64" s="37" t="s">
        <v>139</v>
      </c>
      <c r="D64" s="36" t="s">
        <v>44</v>
      </c>
      <c r="E64" s="38" t="s">
        <v>140</v>
      </c>
      <c r="F64" s="39" t="s">
        <v>83</v>
      </c>
      <c r="G64" s="40">
        <v>3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47</v>
      </c>
      <c r="B65" s="43"/>
      <c r="C65" s="44"/>
      <c r="D65" s="44"/>
      <c r="E65" s="50" t="s">
        <v>44</v>
      </c>
      <c r="F65" s="44"/>
      <c r="G65" s="44"/>
      <c r="H65" s="44"/>
      <c r="I65" s="44"/>
      <c r="J65" s="45"/>
    </row>
    <row r="66" ht="45">
      <c r="A66" s="36" t="s">
        <v>49</v>
      </c>
      <c r="B66" s="43"/>
      <c r="C66" s="44"/>
      <c r="D66" s="44"/>
      <c r="E66" s="46" t="s">
        <v>141</v>
      </c>
      <c r="F66" s="44"/>
      <c r="G66" s="44"/>
      <c r="H66" s="44"/>
      <c r="I66" s="44"/>
      <c r="J66" s="45"/>
    </row>
    <row r="67" ht="150">
      <c r="A67" s="36" t="s">
        <v>51</v>
      </c>
      <c r="B67" s="43"/>
      <c r="C67" s="44"/>
      <c r="D67" s="44"/>
      <c r="E67" s="38" t="s">
        <v>142</v>
      </c>
      <c r="F67" s="44"/>
      <c r="G67" s="44"/>
      <c r="H67" s="44"/>
      <c r="I67" s="44"/>
      <c r="J67" s="45"/>
    </row>
    <row r="68">
      <c r="A68" s="30" t="s">
        <v>39</v>
      </c>
      <c r="B68" s="31"/>
      <c r="C68" s="32" t="s">
        <v>143</v>
      </c>
      <c r="D68" s="33"/>
      <c r="E68" s="30" t="s">
        <v>144</v>
      </c>
      <c r="F68" s="33"/>
      <c r="G68" s="33"/>
      <c r="H68" s="33"/>
      <c r="I68" s="34">
        <f>SUMIFS(I69:I108,A69:A108,"P")</f>
        <v>0</v>
      </c>
      <c r="J68" s="35"/>
    </row>
    <row r="69">
      <c r="A69" s="36" t="s">
        <v>42</v>
      </c>
      <c r="B69" s="36">
        <v>15</v>
      </c>
      <c r="C69" s="37" t="s">
        <v>145</v>
      </c>
      <c r="D69" s="36" t="s">
        <v>44</v>
      </c>
      <c r="E69" s="38" t="s">
        <v>146</v>
      </c>
      <c r="F69" s="39" t="s">
        <v>104</v>
      </c>
      <c r="G69" s="40">
        <v>2160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>
      <c r="A70" s="36" t="s">
        <v>47</v>
      </c>
      <c r="B70" s="43"/>
      <c r="C70" s="44"/>
      <c r="D70" s="44"/>
      <c r="E70" s="38" t="s">
        <v>99</v>
      </c>
      <c r="F70" s="44"/>
      <c r="G70" s="44"/>
      <c r="H70" s="44"/>
      <c r="I70" s="44"/>
      <c r="J70" s="45"/>
    </row>
    <row r="71" ht="30">
      <c r="A71" s="36" t="s">
        <v>49</v>
      </c>
      <c r="B71" s="43"/>
      <c r="C71" s="44"/>
      <c r="D71" s="44"/>
      <c r="E71" s="46" t="s">
        <v>120</v>
      </c>
      <c r="F71" s="44"/>
      <c r="G71" s="44"/>
      <c r="H71" s="44"/>
      <c r="I71" s="44"/>
      <c r="J71" s="45"/>
    </row>
    <row r="72" ht="90">
      <c r="A72" s="36" t="s">
        <v>51</v>
      </c>
      <c r="B72" s="43"/>
      <c r="C72" s="44"/>
      <c r="D72" s="44"/>
      <c r="E72" s="38" t="s">
        <v>147</v>
      </c>
      <c r="F72" s="44"/>
      <c r="G72" s="44"/>
      <c r="H72" s="44"/>
      <c r="I72" s="44"/>
      <c r="J72" s="45"/>
    </row>
    <row r="73">
      <c r="A73" s="36" t="s">
        <v>42</v>
      </c>
      <c r="B73" s="36">
        <v>16</v>
      </c>
      <c r="C73" s="37" t="s">
        <v>148</v>
      </c>
      <c r="D73" s="36" t="s">
        <v>44</v>
      </c>
      <c r="E73" s="38" t="s">
        <v>149</v>
      </c>
      <c r="F73" s="39" t="s">
        <v>104</v>
      </c>
      <c r="G73" s="40">
        <v>2160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>
      <c r="A74" s="36" t="s">
        <v>47</v>
      </c>
      <c r="B74" s="43"/>
      <c r="C74" s="44"/>
      <c r="D74" s="44"/>
      <c r="E74" s="38" t="s">
        <v>150</v>
      </c>
      <c r="F74" s="44"/>
      <c r="G74" s="44"/>
      <c r="H74" s="44"/>
      <c r="I74" s="44"/>
      <c r="J74" s="45"/>
    </row>
    <row r="75" ht="30">
      <c r="A75" s="36" t="s">
        <v>49</v>
      </c>
      <c r="B75" s="43"/>
      <c r="C75" s="44"/>
      <c r="D75" s="44"/>
      <c r="E75" s="46" t="s">
        <v>120</v>
      </c>
      <c r="F75" s="44"/>
      <c r="G75" s="44"/>
      <c r="H75" s="44"/>
      <c r="I75" s="44"/>
      <c r="J75" s="45"/>
    </row>
    <row r="76" ht="150">
      <c r="A76" s="36" t="s">
        <v>51</v>
      </c>
      <c r="B76" s="43"/>
      <c r="C76" s="44"/>
      <c r="D76" s="44"/>
      <c r="E76" s="38" t="s">
        <v>151</v>
      </c>
      <c r="F76" s="44"/>
      <c r="G76" s="44"/>
      <c r="H76" s="44"/>
      <c r="I76" s="44"/>
      <c r="J76" s="45"/>
    </row>
    <row r="77">
      <c r="A77" s="36" t="s">
        <v>42</v>
      </c>
      <c r="B77" s="36">
        <v>17</v>
      </c>
      <c r="C77" s="37" t="s">
        <v>152</v>
      </c>
      <c r="D77" s="36" t="s">
        <v>44</v>
      </c>
      <c r="E77" s="38" t="s">
        <v>153</v>
      </c>
      <c r="F77" s="39" t="s">
        <v>104</v>
      </c>
      <c r="G77" s="40">
        <v>8899.2000000000007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47</v>
      </c>
      <c r="B78" s="43"/>
      <c r="C78" s="44"/>
      <c r="D78" s="44"/>
      <c r="E78" s="38" t="s">
        <v>154</v>
      </c>
      <c r="F78" s="44"/>
      <c r="G78" s="44"/>
      <c r="H78" s="44"/>
      <c r="I78" s="44"/>
      <c r="J78" s="45"/>
    </row>
    <row r="79">
      <c r="A79" s="36" t="s">
        <v>49</v>
      </c>
      <c r="B79" s="43"/>
      <c r="C79" s="44"/>
      <c r="D79" s="44"/>
      <c r="E79" s="46" t="s">
        <v>155</v>
      </c>
      <c r="F79" s="44"/>
      <c r="G79" s="44"/>
      <c r="H79" s="44"/>
      <c r="I79" s="44"/>
      <c r="J79" s="45"/>
    </row>
    <row r="80" ht="120">
      <c r="A80" s="36" t="s">
        <v>51</v>
      </c>
      <c r="B80" s="43"/>
      <c r="C80" s="44"/>
      <c r="D80" s="44"/>
      <c r="E80" s="38" t="s">
        <v>156</v>
      </c>
      <c r="F80" s="44"/>
      <c r="G80" s="44"/>
      <c r="H80" s="44"/>
      <c r="I80" s="44"/>
      <c r="J80" s="45"/>
    </row>
    <row r="81">
      <c r="A81" s="36" t="s">
        <v>42</v>
      </c>
      <c r="B81" s="36">
        <v>18</v>
      </c>
      <c r="C81" s="37" t="s">
        <v>157</v>
      </c>
      <c r="D81" s="36" t="s">
        <v>44</v>
      </c>
      <c r="E81" s="38" t="s">
        <v>158</v>
      </c>
      <c r="F81" s="39" t="s">
        <v>104</v>
      </c>
      <c r="G81" s="40">
        <v>1460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>
      <c r="A82" s="36" t="s">
        <v>47</v>
      </c>
      <c r="B82" s="43"/>
      <c r="C82" s="44"/>
      <c r="D82" s="44"/>
      <c r="E82" s="50" t="s">
        <v>44</v>
      </c>
      <c r="F82" s="44"/>
      <c r="G82" s="44"/>
      <c r="H82" s="44"/>
      <c r="I82" s="44"/>
      <c r="J82" s="45"/>
    </row>
    <row r="83">
      <c r="A83" s="36" t="s">
        <v>49</v>
      </c>
      <c r="B83" s="43"/>
      <c r="C83" s="44"/>
      <c r="D83" s="44"/>
      <c r="E83" s="46" t="s">
        <v>159</v>
      </c>
      <c r="F83" s="44"/>
      <c r="G83" s="44"/>
      <c r="H83" s="44"/>
      <c r="I83" s="44"/>
      <c r="J83" s="45"/>
    </row>
    <row r="84" ht="120">
      <c r="A84" s="36" t="s">
        <v>51</v>
      </c>
      <c r="B84" s="43"/>
      <c r="C84" s="44"/>
      <c r="D84" s="44"/>
      <c r="E84" s="38" t="s">
        <v>160</v>
      </c>
      <c r="F84" s="44"/>
      <c r="G84" s="44"/>
      <c r="H84" s="44"/>
      <c r="I84" s="44"/>
      <c r="J84" s="45"/>
    </row>
    <row r="85">
      <c r="A85" s="36" t="s">
        <v>42</v>
      </c>
      <c r="B85" s="36">
        <v>19</v>
      </c>
      <c r="C85" s="37" t="s">
        <v>161</v>
      </c>
      <c r="D85" s="36" t="s">
        <v>44</v>
      </c>
      <c r="E85" s="38" t="s">
        <v>162</v>
      </c>
      <c r="F85" s="39" t="s">
        <v>104</v>
      </c>
      <c r="G85" s="40">
        <v>8769.6000000000004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47</v>
      </c>
      <c r="B86" s="43"/>
      <c r="C86" s="44"/>
      <c r="D86" s="44"/>
      <c r="E86" s="38" t="s">
        <v>163</v>
      </c>
      <c r="F86" s="44"/>
      <c r="G86" s="44"/>
      <c r="H86" s="44"/>
      <c r="I86" s="44"/>
      <c r="J86" s="45"/>
    </row>
    <row r="87">
      <c r="A87" s="36" t="s">
        <v>49</v>
      </c>
      <c r="B87" s="43"/>
      <c r="C87" s="44"/>
      <c r="D87" s="44"/>
      <c r="E87" s="46" t="s">
        <v>164</v>
      </c>
      <c r="F87" s="44"/>
      <c r="G87" s="44"/>
      <c r="H87" s="44"/>
      <c r="I87" s="44"/>
      <c r="J87" s="45"/>
    </row>
    <row r="88" ht="120">
      <c r="A88" s="36" t="s">
        <v>51</v>
      </c>
      <c r="B88" s="43"/>
      <c r="C88" s="44"/>
      <c r="D88" s="44"/>
      <c r="E88" s="38" t="s">
        <v>165</v>
      </c>
      <c r="F88" s="44"/>
      <c r="G88" s="44"/>
      <c r="H88" s="44"/>
      <c r="I88" s="44"/>
      <c r="J88" s="45"/>
    </row>
    <row r="89">
      <c r="A89" s="36" t="s">
        <v>42</v>
      </c>
      <c r="B89" s="36">
        <v>20</v>
      </c>
      <c r="C89" s="37" t="s">
        <v>166</v>
      </c>
      <c r="D89" s="36" t="s">
        <v>44</v>
      </c>
      <c r="E89" s="38" t="s">
        <v>167</v>
      </c>
      <c r="F89" s="39" t="s">
        <v>104</v>
      </c>
      <c r="G89" s="40">
        <v>8732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47</v>
      </c>
      <c r="B90" s="43"/>
      <c r="C90" s="44"/>
      <c r="D90" s="44"/>
      <c r="E90" s="38" t="s">
        <v>168</v>
      </c>
      <c r="F90" s="44"/>
      <c r="G90" s="44"/>
      <c r="H90" s="44"/>
      <c r="I90" s="44"/>
      <c r="J90" s="45"/>
    </row>
    <row r="91" ht="45">
      <c r="A91" s="36" t="s">
        <v>49</v>
      </c>
      <c r="B91" s="43"/>
      <c r="C91" s="44"/>
      <c r="D91" s="44"/>
      <c r="E91" s="46" t="s">
        <v>169</v>
      </c>
      <c r="F91" s="44"/>
      <c r="G91" s="44"/>
      <c r="H91" s="44"/>
      <c r="I91" s="44"/>
      <c r="J91" s="45"/>
    </row>
    <row r="92" ht="120">
      <c r="A92" s="36" t="s">
        <v>51</v>
      </c>
      <c r="B92" s="43"/>
      <c r="C92" s="44"/>
      <c r="D92" s="44"/>
      <c r="E92" s="38" t="s">
        <v>165</v>
      </c>
      <c r="F92" s="44"/>
      <c r="G92" s="44"/>
      <c r="H92" s="44"/>
      <c r="I92" s="44"/>
      <c r="J92" s="45"/>
    </row>
    <row r="93">
      <c r="A93" s="36" t="s">
        <v>42</v>
      </c>
      <c r="B93" s="36">
        <v>21</v>
      </c>
      <c r="C93" s="37" t="s">
        <v>170</v>
      </c>
      <c r="D93" s="36" t="s">
        <v>44</v>
      </c>
      <c r="E93" s="38" t="s">
        <v>171</v>
      </c>
      <c r="F93" s="39" t="s">
        <v>104</v>
      </c>
      <c r="G93" s="40">
        <v>8732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47</v>
      </c>
      <c r="B94" s="43"/>
      <c r="C94" s="44"/>
      <c r="D94" s="44"/>
      <c r="E94" s="38" t="s">
        <v>172</v>
      </c>
      <c r="F94" s="44"/>
      <c r="G94" s="44"/>
      <c r="H94" s="44"/>
      <c r="I94" s="44"/>
      <c r="J94" s="45"/>
    </row>
    <row r="95" ht="45">
      <c r="A95" s="36" t="s">
        <v>49</v>
      </c>
      <c r="B95" s="43"/>
      <c r="C95" s="44"/>
      <c r="D95" s="44"/>
      <c r="E95" s="46" t="s">
        <v>169</v>
      </c>
      <c r="F95" s="44"/>
      <c r="G95" s="44"/>
      <c r="H95" s="44"/>
      <c r="I95" s="44"/>
      <c r="J95" s="45"/>
    </row>
    <row r="96" ht="195">
      <c r="A96" s="36" t="s">
        <v>51</v>
      </c>
      <c r="B96" s="43"/>
      <c r="C96" s="44"/>
      <c r="D96" s="44"/>
      <c r="E96" s="38" t="s">
        <v>173</v>
      </c>
      <c r="F96" s="44"/>
      <c r="G96" s="44"/>
      <c r="H96" s="44"/>
      <c r="I96" s="44"/>
      <c r="J96" s="45"/>
    </row>
    <row r="97">
      <c r="A97" s="36" t="s">
        <v>42</v>
      </c>
      <c r="B97" s="36">
        <v>22</v>
      </c>
      <c r="C97" s="37" t="s">
        <v>174</v>
      </c>
      <c r="D97" s="36" t="s">
        <v>44</v>
      </c>
      <c r="E97" s="38" t="s">
        <v>175</v>
      </c>
      <c r="F97" s="39" t="s">
        <v>83</v>
      </c>
      <c r="G97" s="40">
        <v>355.96800000000002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47</v>
      </c>
      <c r="B98" s="43"/>
      <c r="C98" s="44"/>
      <c r="D98" s="44"/>
      <c r="E98" s="50" t="s">
        <v>44</v>
      </c>
      <c r="F98" s="44"/>
      <c r="G98" s="44"/>
      <c r="H98" s="44"/>
      <c r="I98" s="44"/>
      <c r="J98" s="45"/>
    </row>
    <row r="99">
      <c r="A99" s="36" t="s">
        <v>49</v>
      </c>
      <c r="B99" s="43"/>
      <c r="C99" s="44"/>
      <c r="D99" s="44"/>
      <c r="E99" s="46" t="s">
        <v>176</v>
      </c>
      <c r="F99" s="44"/>
      <c r="G99" s="44"/>
      <c r="H99" s="44"/>
      <c r="I99" s="44"/>
      <c r="J99" s="45"/>
    </row>
    <row r="100" ht="195">
      <c r="A100" s="36" t="s">
        <v>51</v>
      </c>
      <c r="B100" s="43"/>
      <c r="C100" s="44"/>
      <c r="D100" s="44"/>
      <c r="E100" s="38" t="s">
        <v>173</v>
      </c>
      <c r="F100" s="44"/>
      <c r="G100" s="44"/>
      <c r="H100" s="44"/>
      <c r="I100" s="44"/>
      <c r="J100" s="45"/>
    </row>
    <row r="101">
      <c r="A101" s="36" t="s">
        <v>42</v>
      </c>
      <c r="B101" s="36">
        <v>23</v>
      </c>
      <c r="C101" s="37" t="s">
        <v>177</v>
      </c>
      <c r="D101" s="36" t="s">
        <v>44</v>
      </c>
      <c r="E101" s="38" t="s">
        <v>178</v>
      </c>
      <c r="F101" s="39" t="s">
        <v>104</v>
      </c>
      <c r="G101" s="40">
        <v>8769.6000000000004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47</v>
      </c>
      <c r="B102" s="43"/>
      <c r="C102" s="44"/>
      <c r="D102" s="44"/>
      <c r="E102" s="38" t="s">
        <v>179</v>
      </c>
      <c r="F102" s="44"/>
      <c r="G102" s="44"/>
      <c r="H102" s="44"/>
      <c r="I102" s="44"/>
      <c r="J102" s="45"/>
    </row>
    <row r="103">
      <c r="A103" s="36" t="s">
        <v>49</v>
      </c>
      <c r="B103" s="43"/>
      <c r="C103" s="44"/>
      <c r="D103" s="44"/>
      <c r="E103" s="46" t="s">
        <v>164</v>
      </c>
      <c r="F103" s="44"/>
      <c r="G103" s="44"/>
      <c r="H103" s="44"/>
      <c r="I103" s="44"/>
      <c r="J103" s="45"/>
    </row>
    <row r="104" ht="195">
      <c r="A104" s="36" t="s">
        <v>51</v>
      </c>
      <c r="B104" s="43"/>
      <c r="C104" s="44"/>
      <c r="D104" s="44"/>
      <c r="E104" s="38" t="s">
        <v>173</v>
      </c>
      <c r="F104" s="44"/>
      <c r="G104" s="44"/>
      <c r="H104" s="44"/>
      <c r="I104" s="44"/>
      <c r="J104" s="45"/>
    </row>
    <row r="105">
      <c r="A105" s="36" t="s">
        <v>42</v>
      </c>
      <c r="B105" s="36">
        <v>24</v>
      </c>
      <c r="C105" s="37" t="s">
        <v>180</v>
      </c>
      <c r="D105" s="36" t="s">
        <v>44</v>
      </c>
      <c r="E105" s="38" t="s">
        <v>181</v>
      </c>
      <c r="F105" s="39" t="s">
        <v>109</v>
      </c>
      <c r="G105" s="40">
        <v>38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47</v>
      </c>
      <c r="B106" s="43"/>
      <c r="C106" s="44"/>
      <c r="D106" s="44"/>
      <c r="E106" s="38" t="s">
        <v>182</v>
      </c>
      <c r="F106" s="44"/>
      <c r="G106" s="44"/>
      <c r="H106" s="44"/>
      <c r="I106" s="44"/>
      <c r="J106" s="45"/>
    </row>
    <row r="107">
      <c r="A107" s="36" t="s">
        <v>49</v>
      </c>
      <c r="B107" s="43"/>
      <c r="C107" s="44"/>
      <c r="D107" s="44"/>
      <c r="E107" s="46" t="s">
        <v>183</v>
      </c>
      <c r="F107" s="44"/>
      <c r="G107" s="44"/>
      <c r="H107" s="44"/>
      <c r="I107" s="44"/>
      <c r="J107" s="45"/>
    </row>
    <row r="108" ht="75">
      <c r="A108" s="36" t="s">
        <v>51</v>
      </c>
      <c r="B108" s="43"/>
      <c r="C108" s="44"/>
      <c r="D108" s="44"/>
      <c r="E108" s="38" t="s">
        <v>184</v>
      </c>
      <c r="F108" s="44"/>
      <c r="G108" s="44"/>
      <c r="H108" s="44"/>
      <c r="I108" s="44"/>
      <c r="J108" s="45"/>
    </row>
    <row r="109">
      <c r="A109" s="30" t="s">
        <v>39</v>
      </c>
      <c r="B109" s="31"/>
      <c r="C109" s="32" t="s">
        <v>185</v>
      </c>
      <c r="D109" s="33"/>
      <c r="E109" s="30" t="s">
        <v>186</v>
      </c>
      <c r="F109" s="33"/>
      <c r="G109" s="33"/>
      <c r="H109" s="33"/>
      <c r="I109" s="34">
        <f>SUMIFS(I110:I113,A110:A113,"P")</f>
        <v>0</v>
      </c>
      <c r="J109" s="35"/>
    </row>
    <row r="110">
      <c r="A110" s="36" t="s">
        <v>42</v>
      </c>
      <c r="B110" s="36">
        <v>25</v>
      </c>
      <c r="C110" s="37" t="s">
        <v>187</v>
      </c>
      <c r="D110" s="36" t="s">
        <v>44</v>
      </c>
      <c r="E110" s="38" t="s">
        <v>188</v>
      </c>
      <c r="F110" s="39" t="s">
        <v>189</v>
      </c>
      <c r="G110" s="40">
        <v>2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 ht="30">
      <c r="A111" s="36" t="s">
        <v>47</v>
      </c>
      <c r="B111" s="43"/>
      <c r="C111" s="44"/>
      <c r="D111" s="44"/>
      <c r="E111" s="38" t="s">
        <v>190</v>
      </c>
      <c r="F111" s="44"/>
      <c r="G111" s="44"/>
      <c r="H111" s="44"/>
      <c r="I111" s="44"/>
      <c r="J111" s="45"/>
    </row>
    <row r="112" ht="45">
      <c r="A112" s="36" t="s">
        <v>49</v>
      </c>
      <c r="B112" s="43"/>
      <c r="C112" s="44"/>
      <c r="D112" s="44"/>
      <c r="E112" s="46" t="s">
        <v>191</v>
      </c>
      <c r="F112" s="44"/>
      <c r="G112" s="44"/>
      <c r="H112" s="44"/>
      <c r="I112" s="44"/>
      <c r="J112" s="45"/>
    </row>
    <row r="113" ht="60">
      <c r="A113" s="36" t="s">
        <v>51</v>
      </c>
      <c r="B113" s="43"/>
      <c r="C113" s="44"/>
      <c r="D113" s="44"/>
      <c r="E113" s="38" t="s">
        <v>192</v>
      </c>
      <c r="F113" s="44"/>
      <c r="G113" s="44"/>
      <c r="H113" s="44"/>
      <c r="I113" s="44"/>
      <c r="J113" s="45"/>
    </row>
    <row r="114">
      <c r="A114" s="30" t="s">
        <v>39</v>
      </c>
      <c r="B114" s="31"/>
      <c r="C114" s="32" t="s">
        <v>193</v>
      </c>
      <c r="D114" s="33"/>
      <c r="E114" s="30" t="s">
        <v>194</v>
      </c>
      <c r="F114" s="33"/>
      <c r="G114" s="33"/>
      <c r="H114" s="33"/>
      <c r="I114" s="34">
        <f>SUMIFS(I115:I146,A115:A146,"P")</f>
        <v>0</v>
      </c>
      <c r="J114" s="35"/>
    </row>
    <row r="115">
      <c r="A115" s="36" t="s">
        <v>42</v>
      </c>
      <c r="B115" s="36">
        <v>26</v>
      </c>
      <c r="C115" s="37" t="s">
        <v>195</v>
      </c>
      <c r="D115" s="36" t="s">
        <v>44</v>
      </c>
      <c r="E115" s="38" t="s">
        <v>196</v>
      </c>
      <c r="F115" s="39" t="s">
        <v>189</v>
      </c>
      <c r="G115" s="40">
        <v>60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>
      <c r="A116" s="36" t="s">
        <v>47</v>
      </c>
      <c r="B116" s="43"/>
      <c r="C116" s="44"/>
      <c r="D116" s="44"/>
      <c r="E116" s="50" t="s">
        <v>44</v>
      </c>
      <c r="F116" s="44"/>
      <c r="G116" s="44"/>
      <c r="H116" s="44"/>
      <c r="I116" s="44"/>
      <c r="J116" s="45"/>
    </row>
    <row r="117">
      <c r="A117" s="36" t="s">
        <v>49</v>
      </c>
      <c r="B117" s="43"/>
      <c r="C117" s="44"/>
      <c r="D117" s="44"/>
      <c r="E117" s="46" t="s">
        <v>197</v>
      </c>
      <c r="F117" s="44"/>
      <c r="G117" s="44"/>
      <c r="H117" s="44"/>
      <c r="I117" s="44"/>
      <c r="J117" s="45"/>
    </row>
    <row r="118" ht="90">
      <c r="A118" s="36" t="s">
        <v>51</v>
      </c>
      <c r="B118" s="43"/>
      <c r="C118" s="44"/>
      <c r="D118" s="44"/>
      <c r="E118" s="38" t="s">
        <v>198</v>
      </c>
      <c r="F118" s="44"/>
      <c r="G118" s="44"/>
      <c r="H118" s="44"/>
      <c r="I118" s="44"/>
      <c r="J118" s="45"/>
    </row>
    <row r="119">
      <c r="A119" s="36" t="s">
        <v>42</v>
      </c>
      <c r="B119" s="36">
        <v>27</v>
      </c>
      <c r="C119" s="37" t="s">
        <v>199</v>
      </c>
      <c r="D119" s="36" t="s">
        <v>44</v>
      </c>
      <c r="E119" s="38" t="s">
        <v>200</v>
      </c>
      <c r="F119" s="39" t="s">
        <v>189</v>
      </c>
      <c r="G119" s="40">
        <v>60</v>
      </c>
      <c r="H119" s="41">
        <v>0</v>
      </c>
      <c r="I119" s="41">
        <f>ROUND(G119*H119,P4)</f>
        <v>0</v>
      </c>
      <c r="J119" s="36"/>
      <c r="O119" s="42">
        <f>I119*0.21</f>
        <v>0</v>
      </c>
      <c r="P119">
        <v>3</v>
      </c>
    </row>
    <row r="120">
      <c r="A120" s="36" t="s">
        <v>47</v>
      </c>
      <c r="B120" s="43"/>
      <c r="C120" s="44"/>
      <c r="D120" s="44"/>
      <c r="E120" s="50" t="s">
        <v>44</v>
      </c>
      <c r="F120" s="44"/>
      <c r="G120" s="44"/>
      <c r="H120" s="44"/>
      <c r="I120" s="44"/>
      <c r="J120" s="45"/>
    </row>
    <row r="121">
      <c r="A121" s="36" t="s">
        <v>49</v>
      </c>
      <c r="B121" s="43"/>
      <c r="C121" s="44"/>
      <c r="D121" s="44"/>
      <c r="E121" s="46" t="s">
        <v>197</v>
      </c>
      <c r="F121" s="44"/>
      <c r="G121" s="44"/>
      <c r="H121" s="44"/>
      <c r="I121" s="44"/>
      <c r="J121" s="45"/>
    </row>
    <row r="122" ht="75">
      <c r="A122" s="36" t="s">
        <v>51</v>
      </c>
      <c r="B122" s="43"/>
      <c r="C122" s="44"/>
      <c r="D122" s="44"/>
      <c r="E122" s="38" t="s">
        <v>201</v>
      </c>
      <c r="F122" s="44"/>
      <c r="G122" s="44"/>
      <c r="H122" s="44"/>
      <c r="I122" s="44"/>
      <c r="J122" s="45"/>
    </row>
    <row r="123" ht="30">
      <c r="A123" s="36" t="s">
        <v>42</v>
      </c>
      <c r="B123" s="36">
        <v>28</v>
      </c>
      <c r="C123" s="37" t="s">
        <v>202</v>
      </c>
      <c r="D123" s="36" t="s">
        <v>44</v>
      </c>
      <c r="E123" s="38" t="s">
        <v>203</v>
      </c>
      <c r="F123" s="39" t="s">
        <v>104</v>
      </c>
      <c r="G123" s="40">
        <v>360</v>
      </c>
      <c r="H123" s="41">
        <v>0</v>
      </c>
      <c r="I123" s="41">
        <f>ROUND(G123*H123,P4)</f>
        <v>0</v>
      </c>
      <c r="J123" s="36"/>
      <c r="O123" s="42">
        <f>I123*0.21</f>
        <v>0</v>
      </c>
      <c r="P123">
        <v>3</v>
      </c>
    </row>
    <row r="124">
      <c r="A124" s="36" t="s">
        <v>47</v>
      </c>
      <c r="B124" s="43"/>
      <c r="C124" s="44"/>
      <c r="D124" s="44"/>
      <c r="E124" s="50" t="s">
        <v>44</v>
      </c>
      <c r="F124" s="44"/>
      <c r="G124" s="44"/>
      <c r="H124" s="44"/>
      <c r="I124" s="44"/>
      <c r="J124" s="45"/>
    </row>
    <row r="125">
      <c r="A125" s="36" t="s">
        <v>49</v>
      </c>
      <c r="B125" s="43"/>
      <c r="C125" s="44"/>
      <c r="D125" s="44"/>
      <c r="E125" s="46" t="s">
        <v>204</v>
      </c>
      <c r="F125" s="44"/>
      <c r="G125" s="44"/>
      <c r="H125" s="44"/>
      <c r="I125" s="44"/>
      <c r="J125" s="45"/>
    </row>
    <row r="126" ht="105">
      <c r="A126" s="36" t="s">
        <v>51</v>
      </c>
      <c r="B126" s="43"/>
      <c r="C126" s="44"/>
      <c r="D126" s="44"/>
      <c r="E126" s="38" t="s">
        <v>205</v>
      </c>
      <c r="F126" s="44"/>
      <c r="G126" s="44"/>
      <c r="H126" s="44"/>
      <c r="I126" s="44"/>
      <c r="J126" s="45"/>
    </row>
    <row r="127" ht="30">
      <c r="A127" s="36" t="s">
        <v>42</v>
      </c>
      <c r="B127" s="36">
        <v>29</v>
      </c>
      <c r="C127" s="37" t="s">
        <v>206</v>
      </c>
      <c r="D127" s="36" t="s">
        <v>44</v>
      </c>
      <c r="E127" s="38" t="s">
        <v>207</v>
      </c>
      <c r="F127" s="39" t="s">
        <v>189</v>
      </c>
      <c r="G127" s="40">
        <v>2</v>
      </c>
      <c r="H127" s="41">
        <v>0</v>
      </c>
      <c r="I127" s="41">
        <f>ROUND(G127*H127,P4)</f>
        <v>0</v>
      </c>
      <c r="J127" s="36"/>
      <c r="O127" s="42">
        <f>I127*0.21</f>
        <v>0</v>
      </c>
      <c r="P127">
        <v>3</v>
      </c>
    </row>
    <row r="128">
      <c r="A128" s="36" t="s">
        <v>47</v>
      </c>
      <c r="B128" s="43"/>
      <c r="C128" s="44"/>
      <c r="D128" s="44"/>
      <c r="E128" s="50" t="s">
        <v>44</v>
      </c>
      <c r="F128" s="44"/>
      <c r="G128" s="44"/>
      <c r="H128" s="44"/>
      <c r="I128" s="44"/>
      <c r="J128" s="45"/>
    </row>
    <row r="129" ht="45">
      <c r="A129" s="36" t="s">
        <v>49</v>
      </c>
      <c r="B129" s="43"/>
      <c r="C129" s="44"/>
      <c r="D129" s="44"/>
      <c r="E129" s="46" t="s">
        <v>191</v>
      </c>
      <c r="F129" s="44"/>
      <c r="G129" s="44"/>
      <c r="H129" s="44"/>
      <c r="I129" s="44"/>
      <c r="J129" s="45"/>
    </row>
    <row r="130" ht="409.5">
      <c r="A130" s="36" t="s">
        <v>51</v>
      </c>
      <c r="B130" s="43"/>
      <c r="C130" s="44"/>
      <c r="D130" s="44"/>
      <c r="E130" s="38" t="s">
        <v>208</v>
      </c>
      <c r="F130" s="44"/>
      <c r="G130" s="44"/>
      <c r="H130" s="44"/>
      <c r="I130" s="44"/>
      <c r="J130" s="45"/>
    </row>
    <row r="131">
      <c r="A131" s="36" t="s">
        <v>42</v>
      </c>
      <c r="B131" s="36">
        <v>30</v>
      </c>
      <c r="C131" s="37" t="s">
        <v>209</v>
      </c>
      <c r="D131" s="36" t="s">
        <v>44</v>
      </c>
      <c r="E131" s="38" t="s">
        <v>210</v>
      </c>
      <c r="F131" s="39" t="s">
        <v>109</v>
      </c>
      <c r="G131" s="40">
        <v>3</v>
      </c>
      <c r="H131" s="41">
        <v>0</v>
      </c>
      <c r="I131" s="41">
        <f>ROUND(G131*H131,P4)</f>
        <v>0</v>
      </c>
      <c r="J131" s="36"/>
      <c r="O131" s="42">
        <f>I131*0.21</f>
        <v>0</v>
      </c>
      <c r="P131">
        <v>3</v>
      </c>
    </row>
    <row r="132">
      <c r="A132" s="36" t="s">
        <v>47</v>
      </c>
      <c r="B132" s="43"/>
      <c r="C132" s="44"/>
      <c r="D132" s="44"/>
      <c r="E132" s="50" t="s">
        <v>44</v>
      </c>
      <c r="F132" s="44"/>
      <c r="G132" s="44"/>
      <c r="H132" s="44"/>
      <c r="I132" s="44"/>
      <c r="J132" s="45"/>
    </row>
    <row r="133" ht="45">
      <c r="A133" s="36" t="s">
        <v>49</v>
      </c>
      <c r="B133" s="43"/>
      <c r="C133" s="44"/>
      <c r="D133" s="44"/>
      <c r="E133" s="46" t="s">
        <v>211</v>
      </c>
      <c r="F133" s="44"/>
      <c r="G133" s="44"/>
      <c r="H133" s="44"/>
      <c r="I133" s="44"/>
      <c r="J133" s="45"/>
    </row>
    <row r="134" ht="90">
      <c r="A134" s="36" t="s">
        <v>51</v>
      </c>
      <c r="B134" s="43"/>
      <c r="C134" s="44"/>
      <c r="D134" s="44"/>
      <c r="E134" s="38" t="s">
        <v>212</v>
      </c>
      <c r="F134" s="44"/>
      <c r="G134" s="44"/>
      <c r="H134" s="44"/>
      <c r="I134" s="44"/>
      <c r="J134" s="45"/>
    </row>
    <row r="135">
      <c r="A135" s="36" t="s">
        <v>42</v>
      </c>
      <c r="B135" s="36">
        <v>31</v>
      </c>
      <c r="C135" s="37" t="s">
        <v>213</v>
      </c>
      <c r="D135" s="36" t="s">
        <v>44</v>
      </c>
      <c r="E135" s="38" t="s">
        <v>214</v>
      </c>
      <c r="F135" s="39" t="s">
        <v>189</v>
      </c>
      <c r="G135" s="40">
        <v>2</v>
      </c>
      <c r="H135" s="41">
        <v>0</v>
      </c>
      <c r="I135" s="41">
        <f>ROUND(G135*H135,P4)</f>
        <v>0</v>
      </c>
      <c r="J135" s="36"/>
      <c r="O135" s="42">
        <f>I135*0.21</f>
        <v>0</v>
      </c>
      <c r="P135">
        <v>3</v>
      </c>
    </row>
    <row r="136">
      <c r="A136" s="36" t="s">
        <v>47</v>
      </c>
      <c r="B136" s="43"/>
      <c r="C136" s="44"/>
      <c r="D136" s="44"/>
      <c r="E136" s="50" t="s">
        <v>44</v>
      </c>
      <c r="F136" s="44"/>
      <c r="G136" s="44"/>
      <c r="H136" s="44"/>
      <c r="I136" s="44"/>
      <c r="J136" s="45"/>
    </row>
    <row r="137" ht="45">
      <c r="A137" s="36" t="s">
        <v>49</v>
      </c>
      <c r="B137" s="43"/>
      <c r="C137" s="44"/>
      <c r="D137" s="44"/>
      <c r="E137" s="46" t="s">
        <v>191</v>
      </c>
      <c r="F137" s="44"/>
      <c r="G137" s="44"/>
      <c r="H137" s="44"/>
      <c r="I137" s="44"/>
      <c r="J137" s="45"/>
    </row>
    <row r="138" ht="120">
      <c r="A138" s="36" t="s">
        <v>51</v>
      </c>
      <c r="B138" s="43"/>
      <c r="C138" s="44"/>
      <c r="D138" s="44"/>
      <c r="E138" s="38" t="s">
        <v>215</v>
      </c>
      <c r="F138" s="44"/>
      <c r="G138" s="44"/>
      <c r="H138" s="44"/>
      <c r="I138" s="44"/>
      <c r="J138" s="45"/>
    </row>
    <row r="139">
      <c r="A139" s="36" t="s">
        <v>42</v>
      </c>
      <c r="B139" s="36">
        <v>32</v>
      </c>
      <c r="C139" s="37" t="s">
        <v>216</v>
      </c>
      <c r="D139" s="36" t="s">
        <v>44</v>
      </c>
      <c r="E139" s="38" t="s">
        <v>217</v>
      </c>
      <c r="F139" s="39" t="s">
        <v>109</v>
      </c>
      <c r="G139" s="40">
        <v>38</v>
      </c>
      <c r="H139" s="41">
        <v>0</v>
      </c>
      <c r="I139" s="41">
        <f>ROUND(G139*H139,P4)</f>
        <v>0</v>
      </c>
      <c r="J139" s="36"/>
      <c r="O139" s="42">
        <f>I139*0.21</f>
        <v>0</v>
      </c>
      <c r="P139">
        <v>3</v>
      </c>
    </row>
    <row r="140">
      <c r="A140" s="36" t="s">
        <v>47</v>
      </c>
      <c r="B140" s="43"/>
      <c r="C140" s="44"/>
      <c r="D140" s="44"/>
      <c r="E140" s="38" t="s">
        <v>182</v>
      </c>
      <c r="F140" s="44"/>
      <c r="G140" s="44"/>
      <c r="H140" s="44"/>
      <c r="I140" s="44"/>
      <c r="J140" s="45"/>
    </row>
    <row r="141">
      <c r="A141" s="36" t="s">
        <v>49</v>
      </c>
      <c r="B141" s="43"/>
      <c r="C141" s="44"/>
      <c r="D141" s="44"/>
      <c r="E141" s="46" t="s">
        <v>183</v>
      </c>
      <c r="F141" s="44"/>
      <c r="G141" s="44"/>
      <c r="H141" s="44"/>
      <c r="I141" s="44"/>
      <c r="J141" s="45"/>
    </row>
    <row r="142" ht="75">
      <c r="A142" s="36" t="s">
        <v>51</v>
      </c>
      <c r="B142" s="43"/>
      <c r="C142" s="44"/>
      <c r="D142" s="44"/>
      <c r="E142" s="38" t="s">
        <v>218</v>
      </c>
      <c r="F142" s="44"/>
      <c r="G142" s="44"/>
      <c r="H142" s="44"/>
      <c r="I142" s="44"/>
      <c r="J142" s="45"/>
    </row>
    <row r="143">
      <c r="A143" s="36" t="s">
        <v>42</v>
      </c>
      <c r="B143" s="36">
        <v>33</v>
      </c>
      <c r="C143" s="37" t="s">
        <v>219</v>
      </c>
      <c r="D143" s="36" t="s">
        <v>44</v>
      </c>
      <c r="E143" s="38" t="s">
        <v>220</v>
      </c>
      <c r="F143" s="39" t="s">
        <v>83</v>
      </c>
      <c r="G143" s="40">
        <v>6</v>
      </c>
      <c r="H143" s="41">
        <v>0</v>
      </c>
      <c r="I143" s="41">
        <f>ROUND(G143*H143,P4)</f>
        <v>0</v>
      </c>
      <c r="J143" s="36"/>
      <c r="O143" s="42">
        <f>I143*0.21</f>
        <v>0</v>
      </c>
      <c r="P143">
        <v>3</v>
      </c>
    </row>
    <row r="144">
      <c r="A144" s="36" t="s">
        <v>47</v>
      </c>
      <c r="B144" s="43"/>
      <c r="C144" s="44"/>
      <c r="D144" s="44"/>
      <c r="E144" s="38" t="s">
        <v>221</v>
      </c>
      <c r="F144" s="44"/>
      <c r="G144" s="44"/>
      <c r="H144" s="44"/>
      <c r="I144" s="44"/>
      <c r="J144" s="45"/>
    </row>
    <row r="145" ht="45">
      <c r="A145" s="36" t="s">
        <v>49</v>
      </c>
      <c r="B145" s="43"/>
      <c r="C145" s="44"/>
      <c r="D145" s="44"/>
      <c r="E145" s="46" t="s">
        <v>84</v>
      </c>
      <c r="F145" s="44"/>
      <c r="G145" s="44"/>
      <c r="H145" s="44"/>
      <c r="I145" s="44"/>
      <c r="J145" s="45"/>
    </row>
    <row r="146" ht="180">
      <c r="A146" s="36" t="s">
        <v>51</v>
      </c>
      <c r="B146" s="47"/>
      <c r="C146" s="48"/>
      <c r="D146" s="48"/>
      <c r="E146" s="38" t="s">
        <v>222</v>
      </c>
      <c r="F146" s="48"/>
      <c r="G146" s="48"/>
      <c r="H146" s="48"/>
      <c r="I146" s="48"/>
      <c r="J146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15</v>
      </c>
      <c r="I3" s="24">
        <f>SUMIFS(I9:I139,A9:A139,"SD")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77</v>
      </c>
      <c r="C4" s="20" t="s">
        <v>78</v>
      </c>
      <c r="D4" s="21"/>
      <c r="E4" s="22" t="s">
        <v>79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80</v>
      </c>
      <c r="B5" s="19" t="s">
        <v>27</v>
      </c>
      <c r="C5" s="20" t="s">
        <v>15</v>
      </c>
      <c r="D5" s="21"/>
      <c r="E5" s="22" t="s">
        <v>16</v>
      </c>
      <c r="F5" s="16"/>
      <c r="G5" s="16"/>
      <c r="H5" s="16"/>
      <c r="I5" s="16"/>
      <c r="J5" s="18"/>
      <c r="O5">
        <v>0.20999999999999999</v>
      </c>
    </row>
    <row r="6">
      <c r="A6" s="25" t="s">
        <v>28</v>
      </c>
      <c r="B6" s="26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7" t="s">
        <v>36</v>
      </c>
    </row>
    <row r="7">
      <c r="A7" s="25"/>
      <c r="B7" s="26"/>
      <c r="C7" s="7"/>
      <c r="D7" s="7"/>
      <c r="E7" s="7"/>
      <c r="F7" s="7"/>
      <c r="G7" s="7"/>
      <c r="H7" s="7" t="s">
        <v>37</v>
      </c>
      <c r="I7" s="7" t="s">
        <v>38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39</v>
      </c>
      <c r="B9" s="31"/>
      <c r="C9" s="32" t="s">
        <v>40</v>
      </c>
      <c r="D9" s="33"/>
      <c r="E9" s="30" t="s">
        <v>41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42</v>
      </c>
      <c r="B10" s="36">
        <v>1</v>
      </c>
      <c r="C10" s="37" t="s">
        <v>81</v>
      </c>
      <c r="D10" s="36" t="s">
        <v>44</v>
      </c>
      <c r="E10" s="38" t="s">
        <v>82</v>
      </c>
      <c r="F10" s="39" t="s">
        <v>83</v>
      </c>
      <c r="G10" s="40">
        <v>21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47</v>
      </c>
      <c r="B11" s="43"/>
      <c r="C11" s="44"/>
      <c r="D11" s="44"/>
      <c r="E11" s="50" t="s">
        <v>44</v>
      </c>
      <c r="F11" s="44"/>
      <c r="G11" s="44"/>
      <c r="H11" s="44"/>
      <c r="I11" s="44"/>
      <c r="J11" s="45"/>
    </row>
    <row r="12" ht="45">
      <c r="A12" s="36" t="s">
        <v>49</v>
      </c>
      <c r="B12" s="43"/>
      <c r="C12" s="44"/>
      <c r="D12" s="44"/>
      <c r="E12" s="46" t="s">
        <v>223</v>
      </c>
      <c r="F12" s="44"/>
      <c r="G12" s="44"/>
      <c r="H12" s="44"/>
      <c r="I12" s="44"/>
      <c r="J12" s="45"/>
    </row>
    <row r="13" ht="75">
      <c r="A13" s="36" t="s">
        <v>51</v>
      </c>
      <c r="B13" s="43"/>
      <c r="C13" s="44"/>
      <c r="D13" s="44"/>
      <c r="E13" s="38" t="s">
        <v>85</v>
      </c>
      <c r="F13" s="44"/>
      <c r="G13" s="44"/>
      <c r="H13" s="44"/>
      <c r="I13" s="44"/>
      <c r="J13" s="45"/>
    </row>
    <row r="14" ht="30">
      <c r="A14" s="36" t="s">
        <v>42</v>
      </c>
      <c r="B14" s="36">
        <v>2</v>
      </c>
      <c r="C14" s="37" t="s">
        <v>86</v>
      </c>
      <c r="D14" s="36" t="s">
        <v>44</v>
      </c>
      <c r="E14" s="38" t="s">
        <v>87</v>
      </c>
      <c r="F14" s="39" t="s">
        <v>88</v>
      </c>
      <c r="G14" s="40">
        <v>581.49000000000001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47</v>
      </c>
      <c r="B15" s="43"/>
      <c r="C15" s="44"/>
      <c r="D15" s="44"/>
      <c r="E15" s="50" t="s">
        <v>44</v>
      </c>
      <c r="F15" s="44"/>
      <c r="G15" s="44"/>
      <c r="H15" s="44"/>
      <c r="I15" s="44"/>
      <c r="J15" s="45"/>
    </row>
    <row r="16">
      <c r="A16" s="36" t="s">
        <v>49</v>
      </c>
      <c r="B16" s="43"/>
      <c r="C16" s="44"/>
      <c r="D16" s="44"/>
      <c r="E16" s="46" t="s">
        <v>224</v>
      </c>
      <c r="F16" s="44"/>
      <c r="G16" s="44"/>
      <c r="H16" s="44"/>
      <c r="I16" s="44"/>
      <c r="J16" s="45"/>
    </row>
    <row r="17" ht="165">
      <c r="A17" s="36" t="s">
        <v>51</v>
      </c>
      <c r="B17" s="43"/>
      <c r="C17" s="44"/>
      <c r="D17" s="44"/>
      <c r="E17" s="38" t="s">
        <v>90</v>
      </c>
      <c r="F17" s="44"/>
      <c r="G17" s="44"/>
      <c r="H17" s="44"/>
      <c r="I17" s="44"/>
      <c r="J17" s="45"/>
    </row>
    <row r="18">
      <c r="A18" s="30" t="s">
        <v>39</v>
      </c>
      <c r="B18" s="31"/>
      <c r="C18" s="32" t="s">
        <v>91</v>
      </c>
      <c r="D18" s="33"/>
      <c r="E18" s="30" t="s">
        <v>92</v>
      </c>
      <c r="F18" s="33"/>
      <c r="G18" s="33"/>
      <c r="H18" s="33"/>
      <c r="I18" s="34">
        <f>SUMIFS(I19:I58,A19:A58,"P")</f>
        <v>0</v>
      </c>
      <c r="J18" s="35"/>
    </row>
    <row r="19" ht="30">
      <c r="A19" s="36" t="s">
        <v>42</v>
      </c>
      <c r="B19" s="36">
        <v>3</v>
      </c>
      <c r="C19" s="37" t="s">
        <v>225</v>
      </c>
      <c r="D19" s="36" t="s">
        <v>44</v>
      </c>
      <c r="E19" s="38" t="s">
        <v>226</v>
      </c>
      <c r="F19" s="39" t="s">
        <v>83</v>
      </c>
      <c r="G19" s="40">
        <v>669.5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 ht="120">
      <c r="A20" s="36" t="s">
        <v>47</v>
      </c>
      <c r="B20" s="43"/>
      <c r="C20" s="44"/>
      <c r="D20" s="44"/>
      <c r="E20" s="38" t="s">
        <v>227</v>
      </c>
      <c r="F20" s="44"/>
      <c r="G20" s="44"/>
      <c r="H20" s="44"/>
      <c r="I20" s="44"/>
      <c r="J20" s="45"/>
    </row>
    <row r="21">
      <c r="A21" s="36" t="s">
        <v>49</v>
      </c>
      <c r="B21" s="43"/>
      <c r="C21" s="44"/>
      <c r="D21" s="44"/>
      <c r="E21" s="46" t="s">
        <v>228</v>
      </c>
      <c r="F21" s="44"/>
      <c r="G21" s="44"/>
      <c r="H21" s="44"/>
      <c r="I21" s="44"/>
      <c r="J21" s="45"/>
    </row>
    <row r="22" ht="120">
      <c r="A22" s="36" t="s">
        <v>51</v>
      </c>
      <c r="B22" s="43"/>
      <c r="C22" s="44"/>
      <c r="D22" s="44"/>
      <c r="E22" s="38" t="s">
        <v>96</v>
      </c>
      <c r="F22" s="44"/>
      <c r="G22" s="44"/>
      <c r="H22" s="44"/>
      <c r="I22" s="44"/>
      <c r="J22" s="45"/>
    </row>
    <row r="23">
      <c r="A23" s="36" t="s">
        <v>42</v>
      </c>
      <c r="B23" s="36">
        <v>4</v>
      </c>
      <c r="C23" s="37" t="s">
        <v>229</v>
      </c>
      <c r="D23" s="36" t="s">
        <v>44</v>
      </c>
      <c r="E23" s="38" t="s">
        <v>230</v>
      </c>
      <c r="F23" s="39" t="s">
        <v>83</v>
      </c>
      <c r="G23" s="40">
        <v>435.17500000000001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 ht="60">
      <c r="A24" s="36" t="s">
        <v>47</v>
      </c>
      <c r="B24" s="43"/>
      <c r="C24" s="44"/>
      <c r="D24" s="44"/>
      <c r="E24" s="38" t="s">
        <v>231</v>
      </c>
      <c r="F24" s="44"/>
      <c r="G24" s="44"/>
      <c r="H24" s="44"/>
      <c r="I24" s="44"/>
      <c r="J24" s="45"/>
    </row>
    <row r="25">
      <c r="A25" s="36" t="s">
        <v>49</v>
      </c>
      <c r="B25" s="43"/>
      <c r="C25" s="44"/>
      <c r="D25" s="44"/>
      <c r="E25" s="46" t="s">
        <v>232</v>
      </c>
      <c r="F25" s="44"/>
      <c r="G25" s="44"/>
      <c r="H25" s="44"/>
      <c r="I25" s="44"/>
      <c r="J25" s="45"/>
    </row>
    <row r="26" ht="120">
      <c r="A26" s="36" t="s">
        <v>51</v>
      </c>
      <c r="B26" s="43"/>
      <c r="C26" s="44"/>
      <c r="D26" s="44"/>
      <c r="E26" s="38" t="s">
        <v>96</v>
      </c>
      <c r="F26" s="44"/>
      <c r="G26" s="44"/>
      <c r="H26" s="44"/>
      <c r="I26" s="44"/>
      <c r="J26" s="45"/>
    </row>
    <row r="27">
      <c r="A27" s="36" t="s">
        <v>42</v>
      </c>
      <c r="B27" s="36">
        <v>5</v>
      </c>
      <c r="C27" s="37" t="s">
        <v>233</v>
      </c>
      <c r="D27" s="36" t="s">
        <v>44</v>
      </c>
      <c r="E27" s="38" t="s">
        <v>234</v>
      </c>
      <c r="F27" s="39" t="s">
        <v>109</v>
      </c>
      <c r="G27" s="40">
        <v>100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47</v>
      </c>
      <c r="B28" s="43"/>
      <c r="C28" s="44"/>
      <c r="D28" s="44"/>
      <c r="E28" s="50" t="s">
        <v>44</v>
      </c>
      <c r="F28" s="44"/>
      <c r="G28" s="44"/>
      <c r="H28" s="44"/>
      <c r="I28" s="44"/>
      <c r="J28" s="45"/>
    </row>
    <row r="29">
      <c r="A29" s="36" t="s">
        <v>49</v>
      </c>
      <c r="B29" s="43"/>
      <c r="C29" s="44"/>
      <c r="D29" s="44"/>
      <c r="E29" s="46" t="s">
        <v>235</v>
      </c>
      <c r="F29" s="44"/>
      <c r="G29" s="44"/>
      <c r="H29" s="44"/>
      <c r="I29" s="44"/>
      <c r="J29" s="45"/>
    </row>
    <row r="30" ht="120">
      <c r="A30" s="36" t="s">
        <v>51</v>
      </c>
      <c r="B30" s="43"/>
      <c r="C30" s="44"/>
      <c r="D30" s="44"/>
      <c r="E30" s="38" t="s">
        <v>96</v>
      </c>
      <c r="F30" s="44"/>
      <c r="G30" s="44"/>
      <c r="H30" s="44"/>
      <c r="I30" s="44"/>
      <c r="J30" s="45"/>
    </row>
    <row r="31">
      <c r="A31" s="36" t="s">
        <v>42</v>
      </c>
      <c r="B31" s="36">
        <v>6</v>
      </c>
      <c r="C31" s="37" t="s">
        <v>236</v>
      </c>
      <c r="D31" s="36" t="s">
        <v>44</v>
      </c>
      <c r="E31" s="38" t="s">
        <v>237</v>
      </c>
      <c r="F31" s="39" t="s">
        <v>83</v>
      </c>
      <c r="G31" s="40">
        <v>244.285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47</v>
      </c>
      <c r="B32" s="43"/>
      <c r="C32" s="44"/>
      <c r="D32" s="44"/>
      <c r="E32" s="50" t="s">
        <v>44</v>
      </c>
      <c r="F32" s="44"/>
      <c r="G32" s="44"/>
      <c r="H32" s="44"/>
      <c r="I32" s="44"/>
      <c r="J32" s="45"/>
    </row>
    <row r="33" ht="45">
      <c r="A33" s="36" t="s">
        <v>49</v>
      </c>
      <c r="B33" s="43"/>
      <c r="C33" s="44"/>
      <c r="D33" s="44"/>
      <c r="E33" s="46" t="s">
        <v>238</v>
      </c>
      <c r="F33" s="44"/>
      <c r="G33" s="44"/>
      <c r="H33" s="44"/>
      <c r="I33" s="44"/>
      <c r="J33" s="45"/>
    </row>
    <row r="34" ht="120">
      <c r="A34" s="36" t="s">
        <v>51</v>
      </c>
      <c r="B34" s="43"/>
      <c r="C34" s="44"/>
      <c r="D34" s="44"/>
      <c r="E34" s="38" t="s">
        <v>96</v>
      </c>
      <c r="F34" s="44"/>
      <c r="G34" s="44"/>
      <c r="H34" s="44"/>
      <c r="I34" s="44"/>
      <c r="J34" s="45"/>
    </row>
    <row r="35">
      <c r="A35" s="36" t="s">
        <v>42</v>
      </c>
      <c r="B35" s="36">
        <v>7</v>
      </c>
      <c r="C35" s="37" t="s">
        <v>97</v>
      </c>
      <c r="D35" s="36" t="s">
        <v>44</v>
      </c>
      <c r="E35" s="38" t="s">
        <v>98</v>
      </c>
      <c r="F35" s="39" t="s">
        <v>83</v>
      </c>
      <c r="G35" s="40">
        <v>314.66500000000002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 ht="45">
      <c r="A36" s="36" t="s">
        <v>47</v>
      </c>
      <c r="B36" s="43"/>
      <c r="C36" s="44"/>
      <c r="D36" s="44"/>
      <c r="E36" s="38" t="s">
        <v>239</v>
      </c>
      <c r="F36" s="44"/>
      <c r="G36" s="44"/>
      <c r="H36" s="44"/>
      <c r="I36" s="44"/>
      <c r="J36" s="45"/>
    </row>
    <row r="37" ht="30">
      <c r="A37" s="36" t="s">
        <v>49</v>
      </c>
      <c r="B37" s="43"/>
      <c r="C37" s="44"/>
      <c r="D37" s="44"/>
      <c r="E37" s="46" t="s">
        <v>240</v>
      </c>
      <c r="F37" s="44"/>
      <c r="G37" s="44"/>
      <c r="H37" s="44"/>
      <c r="I37" s="44"/>
      <c r="J37" s="45"/>
    </row>
    <row r="38" ht="409.5">
      <c r="A38" s="36" t="s">
        <v>51</v>
      </c>
      <c r="B38" s="43"/>
      <c r="C38" s="44"/>
      <c r="D38" s="44"/>
      <c r="E38" s="38" t="s">
        <v>101</v>
      </c>
      <c r="F38" s="44"/>
      <c r="G38" s="44"/>
      <c r="H38" s="44"/>
      <c r="I38" s="44"/>
      <c r="J38" s="45"/>
    </row>
    <row r="39">
      <c r="A39" s="36" t="s">
        <v>42</v>
      </c>
      <c r="B39" s="36">
        <v>8</v>
      </c>
      <c r="C39" s="37" t="s">
        <v>241</v>
      </c>
      <c r="D39" s="36" t="s">
        <v>44</v>
      </c>
      <c r="E39" s="38" t="s">
        <v>242</v>
      </c>
      <c r="F39" s="39" t="s">
        <v>83</v>
      </c>
      <c r="G39" s="40">
        <v>16.800000000000001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47</v>
      </c>
      <c r="B40" s="43"/>
      <c r="C40" s="44"/>
      <c r="D40" s="44"/>
      <c r="E40" s="50" t="s">
        <v>44</v>
      </c>
      <c r="F40" s="44"/>
      <c r="G40" s="44"/>
      <c r="H40" s="44"/>
      <c r="I40" s="44"/>
      <c r="J40" s="45"/>
    </row>
    <row r="41">
      <c r="A41" s="36" t="s">
        <v>49</v>
      </c>
      <c r="B41" s="43"/>
      <c r="C41" s="44"/>
      <c r="D41" s="44"/>
      <c r="E41" s="46" t="s">
        <v>243</v>
      </c>
      <c r="F41" s="44"/>
      <c r="G41" s="44"/>
      <c r="H41" s="44"/>
      <c r="I41" s="44"/>
      <c r="J41" s="45"/>
    </row>
    <row r="42" ht="409.5">
      <c r="A42" s="36" t="s">
        <v>51</v>
      </c>
      <c r="B42" s="43"/>
      <c r="C42" s="44"/>
      <c r="D42" s="44"/>
      <c r="E42" s="38" t="s">
        <v>244</v>
      </c>
      <c r="F42" s="44"/>
      <c r="G42" s="44"/>
      <c r="H42" s="44"/>
      <c r="I42" s="44"/>
      <c r="J42" s="45"/>
    </row>
    <row r="43">
      <c r="A43" s="36" t="s">
        <v>42</v>
      </c>
      <c r="B43" s="36">
        <v>10</v>
      </c>
      <c r="C43" s="37" t="s">
        <v>245</v>
      </c>
      <c r="D43" s="36" t="s">
        <v>44</v>
      </c>
      <c r="E43" s="38" t="s">
        <v>246</v>
      </c>
      <c r="F43" s="39" t="s">
        <v>83</v>
      </c>
      <c r="G43" s="40">
        <v>8.4000000000000004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47</v>
      </c>
      <c r="B44" s="43"/>
      <c r="C44" s="44"/>
      <c r="D44" s="44"/>
      <c r="E44" s="50" t="s">
        <v>44</v>
      </c>
      <c r="F44" s="44"/>
      <c r="G44" s="44"/>
      <c r="H44" s="44"/>
      <c r="I44" s="44"/>
      <c r="J44" s="45"/>
    </row>
    <row r="45">
      <c r="A45" s="36" t="s">
        <v>49</v>
      </c>
      <c r="B45" s="43"/>
      <c r="C45" s="44"/>
      <c r="D45" s="44"/>
      <c r="E45" s="46" t="s">
        <v>247</v>
      </c>
      <c r="F45" s="44"/>
      <c r="G45" s="44"/>
      <c r="H45" s="44"/>
      <c r="I45" s="44"/>
      <c r="J45" s="45"/>
    </row>
    <row r="46" ht="330">
      <c r="A46" s="36" t="s">
        <v>51</v>
      </c>
      <c r="B46" s="43"/>
      <c r="C46" s="44"/>
      <c r="D46" s="44"/>
      <c r="E46" s="38" t="s">
        <v>248</v>
      </c>
      <c r="F46" s="44"/>
      <c r="G46" s="44"/>
      <c r="H46" s="44"/>
      <c r="I46" s="44"/>
      <c r="J46" s="45"/>
    </row>
    <row r="47">
      <c r="A47" s="36" t="s">
        <v>42</v>
      </c>
      <c r="B47" s="36">
        <v>11</v>
      </c>
      <c r="C47" s="37" t="s">
        <v>249</v>
      </c>
      <c r="D47" s="36" t="s">
        <v>44</v>
      </c>
      <c r="E47" s="38" t="s">
        <v>250</v>
      </c>
      <c r="F47" s="39" t="s">
        <v>83</v>
      </c>
      <c r="G47" s="40">
        <v>6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47</v>
      </c>
      <c r="B48" s="43"/>
      <c r="C48" s="44"/>
      <c r="D48" s="44"/>
      <c r="E48" s="50" t="s">
        <v>44</v>
      </c>
      <c r="F48" s="44"/>
      <c r="G48" s="44"/>
      <c r="H48" s="44"/>
      <c r="I48" s="44"/>
      <c r="J48" s="45"/>
    </row>
    <row r="49">
      <c r="A49" s="36" t="s">
        <v>49</v>
      </c>
      <c r="B49" s="43"/>
      <c r="C49" s="44"/>
      <c r="D49" s="44"/>
      <c r="E49" s="46" t="s">
        <v>251</v>
      </c>
      <c r="F49" s="44"/>
      <c r="G49" s="44"/>
      <c r="H49" s="44"/>
      <c r="I49" s="44"/>
      <c r="J49" s="45"/>
    </row>
    <row r="50" ht="409.5">
      <c r="A50" s="36" t="s">
        <v>51</v>
      </c>
      <c r="B50" s="43"/>
      <c r="C50" s="44"/>
      <c r="D50" s="44"/>
      <c r="E50" s="38" t="s">
        <v>252</v>
      </c>
      <c r="F50" s="44"/>
      <c r="G50" s="44"/>
      <c r="H50" s="44"/>
      <c r="I50" s="44"/>
      <c r="J50" s="45"/>
    </row>
    <row r="51">
      <c r="A51" s="36" t="s">
        <v>42</v>
      </c>
      <c r="B51" s="36">
        <v>12</v>
      </c>
      <c r="C51" s="37" t="s">
        <v>118</v>
      </c>
      <c r="D51" s="36" t="s">
        <v>44</v>
      </c>
      <c r="E51" s="38" t="s">
        <v>119</v>
      </c>
      <c r="F51" s="39" t="s">
        <v>104</v>
      </c>
      <c r="G51" s="40">
        <v>3447.9250000000002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47</v>
      </c>
      <c r="B52" s="43"/>
      <c r="C52" s="44"/>
      <c r="D52" s="44"/>
      <c r="E52" s="38" t="s">
        <v>99</v>
      </c>
      <c r="F52" s="44"/>
      <c r="G52" s="44"/>
      <c r="H52" s="44"/>
      <c r="I52" s="44"/>
      <c r="J52" s="45"/>
    </row>
    <row r="53">
      <c r="A53" s="36" t="s">
        <v>49</v>
      </c>
      <c r="B53" s="43"/>
      <c r="C53" s="44"/>
      <c r="D53" s="44"/>
      <c r="E53" s="46" t="s">
        <v>253</v>
      </c>
      <c r="F53" s="44"/>
      <c r="G53" s="44"/>
      <c r="H53" s="44"/>
      <c r="I53" s="44"/>
      <c r="J53" s="45"/>
    </row>
    <row r="54" ht="75">
      <c r="A54" s="36" t="s">
        <v>51</v>
      </c>
      <c r="B54" s="43"/>
      <c r="C54" s="44"/>
      <c r="D54" s="44"/>
      <c r="E54" s="38" t="s">
        <v>121</v>
      </c>
      <c r="F54" s="44"/>
      <c r="G54" s="44"/>
      <c r="H54" s="44"/>
      <c r="I54" s="44"/>
      <c r="J54" s="45"/>
    </row>
    <row r="55">
      <c r="A55" s="36" t="s">
        <v>42</v>
      </c>
      <c r="B55" s="36">
        <v>32</v>
      </c>
      <c r="C55" s="37" t="s">
        <v>122</v>
      </c>
      <c r="D55" s="36" t="s">
        <v>44</v>
      </c>
      <c r="E55" s="38" t="s">
        <v>123</v>
      </c>
      <c r="F55" s="39" t="s">
        <v>83</v>
      </c>
      <c r="G55" s="40">
        <v>689.58500000000004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47</v>
      </c>
      <c r="B56" s="43"/>
      <c r="C56" s="44"/>
      <c r="D56" s="44"/>
      <c r="E56" s="50" t="s">
        <v>44</v>
      </c>
      <c r="F56" s="44"/>
      <c r="G56" s="44"/>
      <c r="H56" s="44"/>
      <c r="I56" s="44"/>
      <c r="J56" s="45"/>
    </row>
    <row r="57">
      <c r="A57" s="36" t="s">
        <v>49</v>
      </c>
      <c r="B57" s="43"/>
      <c r="C57" s="44"/>
      <c r="D57" s="44"/>
      <c r="E57" s="46" t="s">
        <v>254</v>
      </c>
      <c r="F57" s="44"/>
      <c r="G57" s="44"/>
      <c r="H57" s="44"/>
      <c r="I57" s="44"/>
      <c r="J57" s="45"/>
    </row>
    <row r="58" ht="409.5">
      <c r="A58" s="36" t="s">
        <v>51</v>
      </c>
      <c r="B58" s="43"/>
      <c r="C58" s="44"/>
      <c r="D58" s="44"/>
      <c r="E58" s="38" t="s">
        <v>101</v>
      </c>
      <c r="F58" s="44"/>
      <c r="G58" s="44"/>
      <c r="H58" s="44"/>
      <c r="I58" s="44"/>
      <c r="J58" s="45"/>
    </row>
    <row r="59">
      <c r="A59" s="30" t="s">
        <v>39</v>
      </c>
      <c r="B59" s="31"/>
      <c r="C59" s="32" t="s">
        <v>255</v>
      </c>
      <c r="D59" s="33"/>
      <c r="E59" s="30" t="s">
        <v>256</v>
      </c>
      <c r="F59" s="33"/>
      <c r="G59" s="33"/>
      <c r="H59" s="33"/>
      <c r="I59" s="34">
        <f>SUMIFS(I60:I63,A60:A63,"P")</f>
        <v>0</v>
      </c>
      <c r="J59" s="35"/>
    </row>
    <row r="60">
      <c r="A60" s="36" t="s">
        <v>42</v>
      </c>
      <c r="B60" s="36">
        <v>13</v>
      </c>
      <c r="C60" s="37" t="s">
        <v>257</v>
      </c>
      <c r="D60" s="36" t="s">
        <v>44</v>
      </c>
      <c r="E60" s="38" t="s">
        <v>258</v>
      </c>
      <c r="F60" s="39" t="s">
        <v>104</v>
      </c>
      <c r="G60" s="40">
        <v>3447.9250000000002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 ht="45">
      <c r="A61" s="36" t="s">
        <v>47</v>
      </c>
      <c r="B61" s="43"/>
      <c r="C61" s="44"/>
      <c r="D61" s="44"/>
      <c r="E61" s="38" t="s">
        <v>259</v>
      </c>
      <c r="F61" s="44"/>
      <c r="G61" s="44"/>
      <c r="H61" s="44"/>
      <c r="I61" s="44"/>
      <c r="J61" s="45"/>
    </row>
    <row r="62">
      <c r="A62" s="36" t="s">
        <v>49</v>
      </c>
      <c r="B62" s="43"/>
      <c r="C62" s="44"/>
      <c r="D62" s="44"/>
      <c r="E62" s="46" t="s">
        <v>253</v>
      </c>
      <c r="F62" s="44"/>
      <c r="G62" s="44"/>
      <c r="H62" s="44"/>
      <c r="I62" s="44"/>
      <c r="J62" s="45"/>
    </row>
    <row r="63" ht="105">
      <c r="A63" s="36" t="s">
        <v>51</v>
      </c>
      <c r="B63" s="43"/>
      <c r="C63" s="44"/>
      <c r="D63" s="44"/>
      <c r="E63" s="38" t="s">
        <v>260</v>
      </c>
      <c r="F63" s="44"/>
      <c r="G63" s="44"/>
      <c r="H63" s="44"/>
      <c r="I63" s="44"/>
      <c r="J63" s="45"/>
    </row>
    <row r="64">
      <c r="A64" s="30" t="s">
        <v>39</v>
      </c>
      <c r="B64" s="31"/>
      <c r="C64" s="32" t="s">
        <v>125</v>
      </c>
      <c r="D64" s="33"/>
      <c r="E64" s="30" t="s">
        <v>126</v>
      </c>
      <c r="F64" s="33"/>
      <c r="G64" s="33"/>
      <c r="H64" s="33"/>
      <c r="I64" s="34">
        <f>SUMIFS(I65:I68,A65:A68,"P")</f>
        <v>0</v>
      </c>
      <c r="J64" s="35"/>
    </row>
    <row r="65">
      <c r="A65" s="36" t="s">
        <v>42</v>
      </c>
      <c r="B65" s="36">
        <v>14</v>
      </c>
      <c r="C65" s="37" t="s">
        <v>131</v>
      </c>
      <c r="D65" s="36" t="s">
        <v>44</v>
      </c>
      <c r="E65" s="38" t="s">
        <v>132</v>
      </c>
      <c r="F65" s="39" t="s">
        <v>83</v>
      </c>
      <c r="G65" s="40">
        <v>1.8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>
      <c r="A66" s="36" t="s">
        <v>47</v>
      </c>
      <c r="B66" s="43"/>
      <c r="C66" s="44"/>
      <c r="D66" s="44"/>
      <c r="E66" s="50" t="s">
        <v>44</v>
      </c>
      <c r="F66" s="44"/>
      <c r="G66" s="44"/>
      <c r="H66" s="44"/>
      <c r="I66" s="44"/>
      <c r="J66" s="45"/>
    </row>
    <row r="67">
      <c r="A67" s="36" t="s">
        <v>49</v>
      </c>
      <c r="B67" s="43"/>
      <c r="C67" s="44"/>
      <c r="D67" s="44"/>
      <c r="E67" s="46" t="s">
        <v>261</v>
      </c>
      <c r="F67" s="44"/>
      <c r="G67" s="44"/>
      <c r="H67" s="44"/>
      <c r="I67" s="44"/>
      <c r="J67" s="45"/>
    </row>
    <row r="68" ht="105">
      <c r="A68" s="36" t="s">
        <v>51</v>
      </c>
      <c r="B68" s="43"/>
      <c r="C68" s="44"/>
      <c r="D68" s="44"/>
      <c r="E68" s="38" t="s">
        <v>134</v>
      </c>
      <c r="F68" s="44"/>
      <c r="G68" s="44"/>
      <c r="H68" s="44"/>
      <c r="I68" s="44"/>
      <c r="J68" s="45"/>
    </row>
    <row r="69">
      <c r="A69" s="30" t="s">
        <v>39</v>
      </c>
      <c r="B69" s="31"/>
      <c r="C69" s="32" t="s">
        <v>143</v>
      </c>
      <c r="D69" s="33"/>
      <c r="E69" s="30" t="s">
        <v>144</v>
      </c>
      <c r="F69" s="33"/>
      <c r="G69" s="33"/>
      <c r="H69" s="33"/>
      <c r="I69" s="34">
        <f>SUMIFS(I70:I105,A70:A105,"P")</f>
        <v>0</v>
      </c>
      <c r="J69" s="35"/>
    </row>
    <row r="70">
      <c r="A70" s="36" t="s">
        <v>42</v>
      </c>
      <c r="B70" s="36">
        <v>15</v>
      </c>
      <c r="C70" s="37" t="s">
        <v>145</v>
      </c>
      <c r="D70" s="36" t="s">
        <v>44</v>
      </c>
      <c r="E70" s="38" t="s">
        <v>146</v>
      </c>
      <c r="F70" s="39" t="s">
        <v>104</v>
      </c>
      <c r="G70" s="40">
        <v>3447.9250000000002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47</v>
      </c>
      <c r="B71" s="43"/>
      <c r="C71" s="44"/>
      <c r="D71" s="44"/>
      <c r="E71" s="38" t="s">
        <v>99</v>
      </c>
      <c r="F71" s="44"/>
      <c r="G71" s="44"/>
      <c r="H71" s="44"/>
      <c r="I71" s="44"/>
      <c r="J71" s="45"/>
    </row>
    <row r="72">
      <c r="A72" s="36" t="s">
        <v>49</v>
      </c>
      <c r="B72" s="43"/>
      <c r="C72" s="44"/>
      <c r="D72" s="44"/>
      <c r="E72" s="46" t="s">
        <v>253</v>
      </c>
      <c r="F72" s="44"/>
      <c r="G72" s="44"/>
      <c r="H72" s="44"/>
      <c r="I72" s="44"/>
      <c r="J72" s="45"/>
    </row>
    <row r="73" ht="90">
      <c r="A73" s="36" t="s">
        <v>51</v>
      </c>
      <c r="B73" s="43"/>
      <c r="C73" s="44"/>
      <c r="D73" s="44"/>
      <c r="E73" s="38" t="s">
        <v>147</v>
      </c>
      <c r="F73" s="44"/>
      <c r="G73" s="44"/>
      <c r="H73" s="44"/>
      <c r="I73" s="44"/>
      <c r="J73" s="45"/>
    </row>
    <row r="74">
      <c r="A74" s="36" t="s">
        <v>42</v>
      </c>
      <c r="B74" s="36">
        <v>16</v>
      </c>
      <c r="C74" s="37" t="s">
        <v>262</v>
      </c>
      <c r="D74" s="36" t="s">
        <v>44</v>
      </c>
      <c r="E74" s="38" t="s">
        <v>263</v>
      </c>
      <c r="F74" s="39" t="s">
        <v>104</v>
      </c>
      <c r="G74" s="40">
        <v>3447.9250000000002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 ht="45">
      <c r="A75" s="36" t="s">
        <v>47</v>
      </c>
      <c r="B75" s="43"/>
      <c r="C75" s="44"/>
      <c r="D75" s="44"/>
      <c r="E75" s="38" t="s">
        <v>264</v>
      </c>
      <c r="F75" s="44"/>
      <c r="G75" s="44"/>
      <c r="H75" s="44"/>
      <c r="I75" s="44"/>
      <c r="J75" s="45"/>
    </row>
    <row r="76">
      <c r="A76" s="36" t="s">
        <v>49</v>
      </c>
      <c r="B76" s="43"/>
      <c r="C76" s="44"/>
      <c r="D76" s="44"/>
      <c r="E76" s="46" t="s">
        <v>253</v>
      </c>
      <c r="F76" s="44"/>
      <c r="G76" s="44"/>
      <c r="H76" s="44"/>
      <c r="I76" s="44"/>
      <c r="J76" s="45"/>
    </row>
    <row r="77" ht="90">
      <c r="A77" s="36" t="s">
        <v>51</v>
      </c>
      <c r="B77" s="43"/>
      <c r="C77" s="44"/>
      <c r="D77" s="44"/>
      <c r="E77" s="38" t="s">
        <v>147</v>
      </c>
      <c r="F77" s="44"/>
      <c r="G77" s="44"/>
      <c r="H77" s="44"/>
      <c r="I77" s="44"/>
      <c r="J77" s="45"/>
    </row>
    <row r="78">
      <c r="A78" s="36" t="s">
        <v>42</v>
      </c>
      <c r="B78" s="36">
        <v>17</v>
      </c>
      <c r="C78" s="37" t="s">
        <v>152</v>
      </c>
      <c r="D78" s="36" t="s">
        <v>44</v>
      </c>
      <c r="E78" s="38" t="s">
        <v>153</v>
      </c>
      <c r="F78" s="39" t="s">
        <v>104</v>
      </c>
      <c r="G78" s="40">
        <v>3447.9250000000002</v>
      </c>
      <c r="H78" s="41">
        <v>0</v>
      </c>
      <c r="I78" s="41">
        <f>ROUND(G78*H78,P4)</f>
        <v>0</v>
      </c>
      <c r="J78" s="36"/>
      <c r="O78" s="42">
        <f>I78*0.21</f>
        <v>0</v>
      </c>
      <c r="P78">
        <v>3</v>
      </c>
    </row>
    <row r="79">
      <c r="A79" s="36" t="s">
        <v>47</v>
      </c>
      <c r="B79" s="43"/>
      <c r="C79" s="44"/>
      <c r="D79" s="44"/>
      <c r="E79" s="38" t="s">
        <v>154</v>
      </c>
      <c r="F79" s="44"/>
      <c r="G79" s="44"/>
      <c r="H79" s="44"/>
      <c r="I79" s="44"/>
      <c r="J79" s="45"/>
    </row>
    <row r="80">
      <c r="A80" s="36" t="s">
        <v>49</v>
      </c>
      <c r="B80" s="43"/>
      <c r="C80" s="44"/>
      <c r="D80" s="44"/>
      <c r="E80" s="46" t="s">
        <v>265</v>
      </c>
      <c r="F80" s="44"/>
      <c r="G80" s="44"/>
      <c r="H80" s="44"/>
      <c r="I80" s="44"/>
      <c r="J80" s="45"/>
    </row>
    <row r="81" ht="120">
      <c r="A81" s="36" t="s">
        <v>51</v>
      </c>
      <c r="B81" s="43"/>
      <c r="C81" s="44"/>
      <c r="D81" s="44"/>
      <c r="E81" s="38" t="s">
        <v>156</v>
      </c>
      <c r="F81" s="44"/>
      <c r="G81" s="44"/>
      <c r="H81" s="44"/>
      <c r="I81" s="44"/>
      <c r="J81" s="45"/>
    </row>
    <row r="82">
      <c r="A82" s="36" t="s">
        <v>42</v>
      </c>
      <c r="B82" s="36">
        <v>18</v>
      </c>
      <c r="C82" s="37" t="s">
        <v>161</v>
      </c>
      <c r="D82" s="36" t="s">
        <v>44</v>
      </c>
      <c r="E82" s="38" t="s">
        <v>162</v>
      </c>
      <c r="F82" s="39" t="s">
        <v>104</v>
      </c>
      <c r="G82" s="40">
        <v>3397.7130000000002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>
      <c r="A83" s="36" t="s">
        <v>47</v>
      </c>
      <c r="B83" s="43"/>
      <c r="C83" s="44"/>
      <c r="D83" s="44"/>
      <c r="E83" s="38" t="s">
        <v>163</v>
      </c>
      <c r="F83" s="44"/>
      <c r="G83" s="44"/>
      <c r="H83" s="44"/>
      <c r="I83" s="44"/>
      <c r="J83" s="45"/>
    </row>
    <row r="84">
      <c r="A84" s="36" t="s">
        <v>49</v>
      </c>
      <c r="B84" s="43"/>
      <c r="C84" s="44"/>
      <c r="D84" s="44"/>
      <c r="E84" s="46" t="s">
        <v>266</v>
      </c>
      <c r="F84" s="44"/>
      <c r="G84" s="44"/>
      <c r="H84" s="44"/>
      <c r="I84" s="44"/>
      <c r="J84" s="45"/>
    </row>
    <row r="85" ht="120">
      <c r="A85" s="36" t="s">
        <v>51</v>
      </c>
      <c r="B85" s="43"/>
      <c r="C85" s="44"/>
      <c r="D85" s="44"/>
      <c r="E85" s="38" t="s">
        <v>165</v>
      </c>
      <c r="F85" s="44"/>
      <c r="G85" s="44"/>
      <c r="H85" s="44"/>
      <c r="I85" s="44"/>
      <c r="J85" s="45"/>
    </row>
    <row r="86">
      <c r="A86" s="36" t="s">
        <v>42</v>
      </c>
      <c r="B86" s="36">
        <v>19</v>
      </c>
      <c r="C86" s="37" t="s">
        <v>166</v>
      </c>
      <c r="D86" s="36" t="s">
        <v>44</v>
      </c>
      <c r="E86" s="38" t="s">
        <v>167</v>
      </c>
      <c r="F86" s="39" t="s">
        <v>104</v>
      </c>
      <c r="G86" s="40">
        <v>3596.5</v>
      </c>
      <c r="H86" s="41">
        <v>0</v>
      </c>
      <c r="I86" s="41">
        <f>ROUND(G86*H86,P4)</f>
        <v>0</v>
      </c>
      <c r="J86" s="36"/>
      <c r="O86" s="42">
        <f>I86*0.21</f>
        <v>0</v>
      </c>
      <c r="P86">
        <v>3</v>
      </c>
    </row>
    <row r="87">
      <c r="A87" s="36" t="s">
        <v>47</v>
      </c>
      <c r="B87" s="43"/>
      <c r="C87" s="44"/>
      <c r="D87" s="44"/>
      <c r="E87" s="38" t="s">
        <v>168</v>
      </c>
      <c r="F87" s="44"/>
      <c r="G87" s="44"/>
      <c r="H87" s="44"/>
      <c r="I87" s="44"/>
      <c r="J87" s="45"/>
    </row>
    <row r="88" ht="45">
      <c r="A88" s="36" t="s">
        <v>49</v>
      </c>
      <c r="B88" s="43"/>
      <c r="C88" s="44"/>
      <c r="D88" s="44"/>
      <c r="E88" s="46" t="s">
        <v>267</v>
      </c>
      <c r="F88" s="44"/>
      <c r="G88" s="44"/>
      <c r="H88" s="44"/>
      <c r="I88" s="44"/>
      <c r="J88" s="45"/>
    </row>
    <row r="89" ht="120">
      <c r="A89" s="36" t="s">
        <v>51</v>
      </c>
      <c r="B89" s="43"/>
      <c r="C89" s="44"/>
      <c r="D89" s="44"/>
      <c r="E89" s="38" t="s">
        <v>165</v>
      </c>
      <c r="F89" s="44"/>
      <c r="G89" s="44"/>
      <c r="H89" s="44"/>
      <c r="I89" s="44"/>
      <c r="J89" s="45"/>
    </row>
    <row r="90">
      <c r="A90" s="36" t="s">
        <v>42</v>
      </c>
      <c r="B90" s="36">
        <v>20</v>
      </c>
      <c r="C90" s="37" t="s">
        <v>170</v>
      </c>
      <c r="D90" s="36" t="s">
        <v>44</v>
      </c>
      <c r="E90" s="38" t="s">
        <v>171</v>
      </c>
      <c r="F90" s="39" t="s">
        <v>104</v>
      </c>
      <c r="G90" s="40">
        <v>3596.5</v>
      </c>
      <c r="H90" s="41">
        <v>0</v>
      </c>
      <c r="I90" s="41">
        <f>ROUND(G90*H90,P4)</f>
        <v>0</v>
      </c>
      <c r="J90" s="36"/>
      <c r="O90" s="42">
        <f>I90*0.21</f>
        <v>0</v>
      </c>
      <c r="P90">
        <v>3</v>
      </c>
    </row>
    <row r="91">
      <c r="A91" s="36" t="s">
        <v>47</v>
      </c>
      <c r="B91" s="43"/>
      <c r="C91" s="44"/>
      <c r="D91" s="44"/>
      <c r="E91" s="38" t="s">
        <v>172</v>
      </c>
      <c r="F91" s="44"/>
      <c r="G91" s="44"/>
      <c r="H91" s="44"/>
      <c r="I91" s="44"/>
      <c r="J91" s="45"/>
    </row>
    <row r="92" ht="45">
      <c r="A92" s="36" t="s">
        <v>49</v>
      </c>
      <c r="B92" s="43"/>
      <c r="C92" s="44"/>
      <c r="D92" s="44"/>
      <c r="E92" s="46" t="s">
        <v>267</v>
      </c>
      <c r="F92" s="44"/>
      <c r="G92" s="44"/>
      <c r="H92" s="44"/>
      <c r="I92" s="44"/>
      <c r="J92" s="45"/>
    </row>
    <row r="93" ht="195">
      <c r="A93" s="36" t="s">
        <v>51</v>
      </c>
      <c r="B93" s="43"/>
      <c r="C93" s="44"/>
      <c r="D93" s="44"/>
      <c r="E93" s="38" t="s">
        <v>173</v>
      </c>
      <c r="F93" s="44"/>
      <c r="G93" s="44"/>
      <c r="H93" s="44"/>
      <c r="I93" s="44"/>
      <c r="J93" s="45"/>
    </row>
    <row r="94">
      <c r="A94" s="36" t="s">
        <v>42</v>
      </c>
      <c r="B94" s="36">
        <v>21</v>
      </c>
      <c r="C94" s="37" t="s">
        <v>177</v>
      </c>
      <c r="D94" s="36" t="s">
        <v>44</v>
      </c>
      <c r="E94" s="38" t="s">
        <v>178</v>
      </c>
      <c r="F94" s="39" t="s">
        <v>104</v>
      </c>
      <c r="G94" s="40">
        <v>3397.7130000000002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>
      <c r="A95" s="36" t="s">
        <v>47</v>
      </c>
      <c r="B95" s="43"/>
      <c r="C95" s="44"/>
      <c r="D95" s="44"/>
      <c r="E95" s="38" t="s">
        <v>179</v>
      </c>
      <c r="F95" s="44"/>
      <c r="G95" s="44"/>
      <c r="H95" s="44"/>
      <c r="I95" s="44"/>
      <c r="J95" s="45"/>
    </row>
    <row r="96">
      <c r="A96" s="36" t="s">
        <v>49</v>
      </c>
      <c r="B96" s="43"/>
      <c r="C96" s="44"/>
      <c r="D96" s="44"/>
      <c r="E96" s="46" t="s">
        <v>266</v>
      </c>
      <c r="F96" s="44"/>
      <c r="G96" s="44"/>
      <c r="H96" s="44"/>
      <c r="I96" s="44"/>
      <c r="J96" s="45"/>
    </row>
    <row r="97" ht="195">
      <c r="A97" s="36" t="s">
        <v>51</v>
      </c>
      <c r="B97" s="43"/>
      <c r="C97" s="44"/>
      <c r="D97" s="44"/>
      <c r="E97" s="38" t="s">
        <v>173</v>
      </c>
      <c r="F97" s="44"/>
      <c r="G97" s="44"/>
      <c r="H97" s="44"/>
      <c r="I97" s="44"/>
      <c r="J97" s="45"/>
    </row>
    <row r="98">
      <c r="A98" s="36" t="s">
        <v>42</v>
      </c>
      <c r="B98" s="36">
        <v>22</v>
      </c>
      <c r="C98" s="37" t="s">
        <v>268</v>
      </c>
      <c r="D98" s="36" t="s">
        <v>44</v>
      </c>
      <c r="E98" s="38" t="s">
        <v>269</v>
      </c>
      <c r="F98" s="39" t="s">
        <v>104</v>
      </c>
      <c r="G98" s="40">
        <v>3447.9250000000002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>
      <c r="A99" s="36" t="s">
        <v>47</v>
      </c>
      <c r="B99" s="43"/>
      <c r="C99" s="44"/>
      <c r="D99" s="44"/>
      <c r="E99" s="38" t="s">
        <v>270</v>
      </c>
      <c r="F99" s="44"/>
      <c r="G99" s="44"/>
      <c r="H99" s="44"/>
      <c r="I99" s="44"/>
      <c r="J99" s="45"/>
    </row>
    <row r="100">
      <c r="A100" s="36" t="s">
        <v>49</v>
      </c>
      <c r="B100" s="43"/>
      <c r="C100" s="44"/>
      <c r="D100" s="44"/>
      <c r="E100" s="46" t="s">
        <v>265</v>
      </c>
      <c r="F100" s="44"/>
      <c r="G100" s="44"/>
      <c r="H100" s="44"/>
      <c r="I100" s="44"/>
      <c r="J100" s="45"/>
    </row>
    <row r="101" ht="195">
      <c r="A101" s="36" t="s">
        <v>51</v>
      </c>
      <c r="B101" s="43"/>
      <c r="C101" s="44"/>
      <c r="D101" s="44"/>
      <c r="E101" s="38" t="s">
        <v>173</v>
      </c>
      <c r="F101" s="44"/>
      <c r="G101" s="44"/>
      <c r="H101" s="44"/>
      <c r="I101" s="44"/>
      <c r="J101" s="45"/>
    </row>
    <row r="102">
      <c r="A102" s="36" t="s">
        <v>42</v>
      </c>
      <c r="B102" s="36">
        <v>23</v>
      </c>
      <c r="C102" s="37" t="s">
        <v>180</v>
      </c>
      <c r="D102" s="36" t="s">
        <v>44</v>
      </c>
      <c r="E102" s="38" t="s">
        <v>181</v>
      </c>
      <c r="F102" s="39" t="s">
        <v>109</v>
      </c>
      <c r="G102" s="40">
        <v>92</v>
      </c>
      <c r="H102" s="41">
        <v>0</v>
      </c>
      <c r="I102" s="41">
        <f>ROUND(G102*H102,P4)</f>
        <v>0</v>
      </c>
      <c r="J102" s="36"/>
      <c r="O102" s="42">
        <f>I102*0.21</f>
        <v>0</v>
      </c>
      <c r="P102">
        <v>3</v>
      </c>
    </row>
    <row r="103">
      <c r="A103" s="36" t="s">
        <v>47</v>
      </c>
      <c r="B103" s="43"/>
      <c r="C103" s="44"/>
      <c r="D103" s="44"/>
      <c r="E103" s="38" t="s">
        <v>182</v>
      </c>
      <c r="F103" s="44"/>
      <c r="G103" s="44"/>
      <c r="H103" s="44"/>
      <c r="I103" s="44"/>
      <c r="J103" s="45"/>
    </row>
    <row r="104">
      <c r="A104" s="36" t="s">
        <v>49</v>
      </c>
      <c r="B104" s="43"/>
      <c r="C104" s="44"/>
      <c r="D104" s="44"/>
      <c r="E104" s="46" t="s">
        <v>271</v>
      </c>
      <c r="F104" s="44"/>
      <c r="G104" s="44"/>
      <c r="H104" s="44"/>
      <c r="I104" s="44"/>
      <c r="J104" s="45"/>
    </row>
    <row r="105" ht="75">
      <c r="A105" s="36" t="s">
        <v>51</v>
      </c>
      <c r="B105" s="43"/>
      <c r="C105" s="44"/>
      <c r="D105" s="44"/>
      <c r="E105" s="38" t="s">
        <v>184</v>
      </c>
      <c r="F105" s="44"/>
      <c r="G105" s="44"/>
      <c r="H105" s="44"/>
      <c r="I105" s="44"/>
      <c r="J105" s="45"/>
    </row>
    <row r="106">
      <c r="A106" s="30" t="s">
        <v>39</v>
      </c>
      <c r="B106" s="31"/>
      <c r="C106" s="32" t="s">
        <v>185</v>
      </c>
      <c r="D106" s="33"/>
      <c r="E106" s="30" t="s">
        <v>186</v>
      </c>
      <c r="F106" s="33"/>
      <c r="G106" s="33"/>
      <c r="H106" s="33"/>
      <c r="I106" s="34">
        <f>SUMIFS(I107:I122,A107:A122,"P")</f>
        <v>0</v>
      </c>
      <c r="J106" s="35"/>
    </row>
    <row r="107">
      <c r="A107" s="36" t="s">
        <v>42</v>
      </c>
      <c r="B107" s="36">
        <v>24</v>
      </c>
      <c r="C107" s="37" t="s">
        <v>272</v>
      </c>
      <c r="D107" s="36" t="s">
        <v>44</v>
      </c>
      <c r="E107" s="38" t="s">
        <v>273</v>
      </c>
      <c r="F107" s="39" t="s">
        <v>109</v>
      </c>
      <c r="G107" s="40">
        <v>15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47</v>
      </c>
      <c r="B108" s="43"/>
      <c r="C108" s="44"/>
      <c r="D108" s="44"/>
      <c r="E108" s="50" t="s">
        <v>44</v>
      </c>
      <c r="F108" s="44"/>
      <c r="G108" s="44"/>
      <c r="H108" s="44"/>
      <c r="I108" s="44"/>
      <c r="J108" s="45"/>
    </row>
    <row r="109">
      <c r="A109" s="36" t="s">
        <v>49</v>
      </c>
      <c r="B109" s="43"/>
      <c r="C109" s="44"/>
      <c r="D109" s="44"/>
      <c r="E109" s="46" t="s">
        <v>274</v>
      </c>
      <c r="F109" s="44"/>
      <c r="G109" s="44"/>
      <c r="H109" s="44"/>
      <c r="I109" s="44"/>
      <c r="J109" s="45"/>
    </row>
    <row r="110" ht="330">
      <c r="A110" s="36" t="s">
        <v>51</v>
      </c>
      <c r="B110" s="43"/>
      <c r="C110" s="44"/>
      <c r="D110" s="44"/>
      <c r="E110" s="38" t="s">
        <v>275</v>
      </c>
      <c r="F110" s="44"/>
      <c r="G110" s="44"/>
      <c r="H110" s="44"/>
      <c r="I110" s="44"/>
      <c r="J110" s="45"/>
    </row>
    <row r="111">
      <c r="A111" s="36" t="s">
        <v>42</v>
      </c>
      <c r="B111" s="36">
        <v>25</v>
      </c>
      <c r="C111" s="37" t="s">
        <v>276</v>
      </c>
      <c r="D111" s="36" t="s">
        <v>44</v>
      </c>
      <c r="E111" s="38" t="s">
        <v>277</v>
      </c>
      <c r="F111" s="39" t="s">
        <v>189</v>
      </c>
      <c r="G111" s="40">
        <v>1</v>
      </c>
      <c r="H111" s="41">
        <v>0</v>
      </c>
      <c r="I111" s="41">
        <f>ROUND(G111*H111,P4)</f>
        <v>0</v>
      </c>
      <c r="J111" s="36"/>
      <c r="O111" s="42">
        <f>I111*0.21</f>
        <v>0</v>
      </c>
      <c r="P111">
        <v>3</v>
      </c>
    </row>
    <row r="112">
      <c r="A112" s="36" t="s">
        <v>47</v>
      </c>
      <c r="B112" s="43"/>
      <c r="C112" s="44"/>
      <c r="D112" s="44"/>
      <c r="E112" s="50" t="s">
        <v>44</v>
      </c>
      <c r="F112" s="44"/>
      <c r="G112" s="44"/>
      <c r="H112" s="44"/>
      <c r="I112" s="44"/>
      <c r="J112" s="45"/>
    </row>
    <row r="113">
      <c r="A113" s="36" t="s">
        <v>49</v>
      </c>
      <c r="B113" s="43"/>
      <c r="C113" s="44"/>
      <c r="D113" s="44"/>
      <c r="E113" s="46" t="s">
        <v>278</v>
      </c>
      <c r="F113" s="44"/>
      <c r="G113" s="44"/>
      <c r="H113" s="44"/>
      <c r="I113" s="44"/>
      <c r="J113" s="45"/>
    </row>
    <row r="114" ht="120">
      <c r="A114" s="36" t="s">
        <v>51</v>
      </c>
      <c r="B114" s="43"/>
      <c r="C114" s="44"/>
      <c r="D114" s="44"/>
      <c r="E114" s="38" t="s">
        <v>279</v>
      </c>
      <c r="F114" s="44"/>
      <c r="G114" s="44"/>
      <c r="H114" s="44"/>
      <c r="I114" s="44"/>
      <c r="J114" s="45"/>
    </row>
    <row r="115">
      <c r="A115" s="36" t="s">
        <v>42</v>
      </c>
      <c r="B115" s="36">
        <v>26</v>
      </c>
      <c r="C115" s="37" t="s">
        <v>280</v>
      </c>
      <c r="D115" s="36" t="s">
        <v>44</v>
      </c>
      <c r="E115" s="38" t="s">
        <v>281</v>
      </c>
      <c r="F115" s="39" t="s">
        <v>189</v>
      </c>
      <c r="G115" s="40">
        <v>5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>
      <c r="A116" s="36" t="s">
        <v>47</v>
      </c>
      <c r="B116" s="43"/>
      <c r="C116" s="44"/>
      <c r="D116" s="44"/>
      <c r="E116" s="50" t="s">
        <v>44</v>
      </c>
      <c r="F116" s="44"/>
      <c r="G116" s="44"/>
      <c r="H116" s="44"/>
      <c r="I116" s="44"/>
      <c r="J116" s="45"/>
    </row>
    <row r="117">
      <c r="A117" s="36" t="s">
        <v>49</v>
      </c>
      <c r="B117" s="43"/>
      <c r="C117" s="44"/>
      <c r="D117" s="44"/>
      <c r="E117" s="46" t="s">
        <v>282</v>
      </c>
      <c r="F117" s="44"/>
      <c r="G117" s="44"/>
      <c r="H117" s="44"/>
      <c r="I117" s="44"/>
      <c r="J117" s="45"/>
    </row>
    <row r="118" ht="75">
      <c r="A118" s="36" t="s">
        <v>51</v>
      </c>
      <c r="B118" s="43"/>
      <c r="C118" s="44"/>
      <c r="D118" s="44"/>
      <c r="E118" s="38" t="s">
        <v>283</v>
      </c>
      <c r="F118" s="44"/>
      <c r="G118" s="44"/>
      <c r="H118" s="44"/>
      <c r="I118" s="44"/>
      <c r="J118" s="45"/>
    </row>
    <row r="119">
      <c r="A119" s="36" t="s">
        <v>42</v>
      </c>
      <c r="B119" s="36">
        <v>31</v>
      </c>
      <c r="C119" s="37" t="s">
        <v>284</v>
      </c>
      <c r="D119" s="36" t="s">
        <v>44</v>
      </c>
      <c r="E119" s="38" t="s">
        <v>285</v>
      </c>
      <c r="F119" s="39" t="s">
        <v>189</v>
      </c>
      <c r="G119" s="40">
        <v>4</v>
      </c>
      <c r="H119" s="41">
        <v>0</v>
      </c>
      <c r="I119" s="41">
        <f>ROUND(G119*H119,P4)</f>
        <v>0</v>
      </c>
      <c r="J119" s="36"/>
      <c r="O119" s="42">
        <f>I119*0.21</f>
        <v>0</v>
      </c>
      <c r="P119">
        <v>3</v>
      </c>
    </row>
    <row r="120">
      <c r="A120" s="36" t="s">
        <v>47</v>
      </c>
      <c r="B120" s="43"/>
      <c r="C120" s="44"/>
      <c r="D120" s="44"/>
      <c r="E120" s="50" t="s">
        <v>44</v>
      </c>
      <c r="F120" s="44"/>
      <c r="G120" s="44"/>
      <c r="H120" s="44"/>
      <c r="I120" s="44"/>
      <c r="J120" s="45"/>
    </row>
    <row r="121">
      <c r="A121" s="36" t="s">
        <v>49</v>
      </c>
      <c r="B121" s="43"/>
      <c r="C121" s="44"/>
      <c r="D121" s="44"/>
      <c r="E121" s="46" t="s">
        <v>286</v>
      </c>
      <c r="F121" s="44"/>
      <c r="G121" s="44"/>
      <c r="H121" s="44"/>
      <c r="I121" s="44"/>
      <c r="J121" s="45"/>
    </row>
    <row r="122" ht="75">
      <c r="A122" s="36" t="s">
        <v>51</v>
      </c>
      <c r="B122" s="43"/>
      <c r="C122" s="44"/>
      <c r="D122" s="44"/>
      <c r="E122" s="38" t="s">
        <v>283</v>
      </c>
      <c r="F122" s="44"/>
      <c r="G122" s="44"/>
      <c r="H122" s="44"/>
      <c r="I122" s="44"/>
      <c r="J122" s="45"/>
    </row>
    <row r="123">
      <c r="A123" s="30" t="s">
        <v>39</v>
      </c>
      <c r="B123" s="31"/>
      <c r="C123" s="32" t="s">
        <v>193</v>
      </c>
      <c r="D123" s="33"/>
      <c r="E123" s="30" t="s">
        <v>194</v>
      </c>
      <c r="F123" s="33"/>
      <c r="G123" s="33"/>
      <c r="H123" s="33"/>
      <c r="I123" s="34">
        <f>SUMIFS(I124:I139,A124:A139,"P")</f>
        <v>0</v>
      </c>
      <c r="J123" s="35"/>
    </row>
    <row r="124" ht="30">
      <c r="A124" s="36" t="s">
        <v>42</v>
      </c>
      <c r="B124" s="36">
        <v>27</v>
      </c>
      <c r="C124" s="37" t="s">
        <v>202</v>
      </c>
      <c r="D124" s="36" t="s">
        <v>44</v>
      </c>
      <c r="E124" s="38" t="s">
        <v>203</v>
      </c>
      <c r="F124" s="39" t="s">
        <v>104</v>
      </c>
      <c r="G124" s="40">
        <v>152.75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47</v>
      </c>
      <c r="B125" s="43"/>
      <c r="C125" s="44"/>
      <c r="D125" s="44"/>
      <c r="E125" s="50" t="s">
        <v>44</v>
      </c>
      <c r="F125" s="44"/>
      <c r="G125" s="44"/>
      <c r="H125" s="44"/>
      <c r="I125" s="44"/>
      <c r="J125" s="45"/>
    </row>
    <row r="126" ht="60">
      <c r="A126" s="36" t="s">
        <v>49</v>
      </c>
      <c r="B126" s="43"/>
      <c r="C126" s="44"/>
      <c r="D126" s="44"/>
      <c r="E126" s="46" t="s">
        <v>287</v>
      </c>
      <c r="F126" s="44"/>
      <c r="G126" s="44"/>
      <c r="H126" s="44"/>
      <c r="I126" s="44"/>
      <c r="J126" s="45"/>
    </row>
    <row r="127" ht="105">
      <c r="A127" s="36" t="s">
        <v>51</v>
      </c>
      <c r="B127" s="43"/>
      <c r="C127" s="44"/>
      <c r="D127" s="44"/>
      <c r="E127" s="38" t="s">
        <v>205</v>
      </c>
      <c r="F127" s="44"/>
      <c r="G127" s="44"/>
      <c r="H127" s="44"/>
      <c r="I127" s="44"/>
      <c r="J127" s="45"/>
    </row>
    <row r="128" ht="30">
      <c r="A128" s="36" t="s">
        <v>42</v>
      </c>
      <c r="B128" s="36">
        <v>28</v>
      </c>
      <c r="C128" s="37" t="s">
        <v>288</v>
      </c>
      <c r="D128" s="36" t="s">
        <v>44</v>
      </c>
      <c r="E128" s="38" t="s">
        <v>289</v>
      </c>
      <c r="F128" s="39" t="s">
        <v>109</v>
      </c>
      <c r="G128" s="40">
        <v>25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47</v>
      </c>
      <c r="B129" s="43"/>
      <c r="C129" s="44"/>
      <c r="D129" s="44"/>
      <c r="E129" s="50" t="s">
        <v>44</v>
      </c>
      <c r="F129" s="44"/>
      <c r="G129" s="44"/>
      <c r="H129" s="44"/>
      <c r="I129" s="44"/>
      <c r="J129" s="45"/>
    </row>
    <row r="130">
      <c r="A130" s="36" t="s">
        <v>49</v>
      </c>
      <c r="B130" s="43"/>
      <c r="C130" s="44"/>
      <c r="D130" s="44"/>
      <c r="E130" s="46" t="s">
        <v>290</v>
      </c>
      <c r="F130" s="44"/>
      <c r="G130" s="44"/>
      <c r="H130" s="44"/>
      <c r="I130" s="44"/>
      <c r="J130" s="45"/>
    </row>
    <row r="131" ht="90">
      <c r="A131" s="36" t="s">
        <v>51</v>
      </c>
      <c r="B131" s="43"/>
      <c r="C131" s="44"/>
      <c r="D131" s="44"/>
      <c r="E131" s="38" t="s">
        <v>291</v>
      </c>
      <c r="F131" s="44"/>
      <c r="G131" s="44"/>
      <c r="H131" s="44"/>
      <c r="I131" s="44"/>
      <c r="J131" s="45"/>
    </row>
    <row r="132">
      <c r="A132" s="36" t="s">
        <v>42</v>
      </c>
      <c r="B132" s="36">
        <v>29</v>
      </c>
      <c r="C132" s="37" t="s">
        <v>292</v>
      </c>
      <c r="D132" s="36" t="s">
        <v>44</v>
      </c>
      <c r="E132" s="38" t="s">
        <v>293</v>
      </c>
      <c r="F132" s="39" t="s">
        <v>109</v>
      </c>
      <c r="G132" s="40">
        <v>25</v>
      </c>
      <c r="H132" s="41">
        <v>0</v>
      </c>
      <c r="I132" s="41">
        <f>ROUND(G132*H132,P4)</f>
        <v>0</v>
      </c>
      <c r="J132" s="36"/>
      <c r="O132" s="42">
        <f>I132*0.21</f>
        <v>0</v>
      </c>
      <c r="P132">
        <v>3</v>
      </c>
    </row>
    <row r="133">
      <c r="A133" s="36" t="s">
        <v>47</v>
      </c>
      <c r="B133" s="43"/>
      <c r="C133" s="44"/>
      <c r="D133" s="44"/>
      <c r="E133" s="50" t="s">
        <v>44</v>
      </c>
      <c r="F133" s="44"/>
      <c r="G133" s="44"/>
      <c r="H133" s="44"/>
      <c r="I133" s="44"/>
      <c r="J133" s="45"/>
    </row>
    <row r="134">
      <c r="A134" s="36" t="s">
        <v>49</v>
      </c>
      <c r="B134" s="43"/>
      <c r="C134" s="44"/>
      <c r="D134" s="44"/>
      <c r="E134" s="46" t="s">
        <v>294</v>
      </c>
      <c r="F134" s="44"/>
      <c r="G134" s="44"/>
      <c r="H134" s="44"/>
      <c r="I134" s="44"/>
      <c r="J134" s="45"/>
    </row>
    <row r="135" ht="75">
      <c r="A135" s="36" t="s">
        <v>51</v>
      </c>
      <c r="B135" s="43"/>
      <c r="C135" s="44"/>
      <c r="D135" s="44"/>
      <c r="E135" s="38" t="s">
        <v>295</v>
      </c>
      <c r="F135" s="44"/>
      <c r="G135" s="44"/>
      <c r="H135" s="44"/>
      <c r="I135" s="44"/>
      <c r="J135" s="45"/>
    </row>
    <row r="136">
      <c r="A136" s="36" t="s">
        <v>42</v>
      </c>
      <c r="B136" s="36">
        <v>30</v>
      </c>
      <c r="C136" s="37" t="s">
        <v>216</v>
      </c>
      <c r="D136" s="36" t="s">
        <v>44</v>
      </c>
      <c r="E136" s="38" t="s">
        <v>217</v>
      </c>
      <c r="F136" s="39" t="s">
        <v>109</v>
      </c>
      <c r="G136" s="40">
        <v>92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>
      <c r="A137" s="36" t="s">
        <v>47</v>
      </c>
      <c r="B137" s="43"/>
      <c r="C137" s="44"/>
      <c r="D137" s="44"/>
      <c r="E137" s="38" t="s">
        <v>182</v>
      </c>
      <c r="F137" s="44"/>
      <c r="G137" s="44"/>
      <c r="H137" s="44"/>
      <c r="I137" s="44"/>
      <c r="J137" s="45"/>
    </row>
    <row r="138">
      <c r="A138" s="36" t="s">
        <v>49</v>
      </c>
      <c r="B138" s="43"/>
      <c r="C138" s="44"/>
      <c r="D138" s="44"/>
      <c r="E138" s="46" t="s">
        <v>271</v>
      </c>
      <c r="F138" s="44"/>
      <c r="G138" s="44"/>
      <c r="H138" s="44"/>
      <c r="I138" s="44"/>
      <c r="J138" s="45"/>
    </row>
    <row r="139" ht="75">
      <c r="A139" s="36" t="s">
        <v>51</v>
      </c>
      <c r="B139" s="47"/>
      <c r="C139" s="48"/>
      <c r="D139" s="48"/>
      <c r="E139" s="38" t="s">
        <v>218</v>
      </c>
      <c r="F139" s="48"/>
      <c r="G139" s="48"/>
      <c r="H139" s="48"/>
      <c r="I139" s="48"/>
      <c r="J13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17</v>
      </c>
      <c r="I3" s="24">
        <f>SUMIFS(I9:I130,A9:A130,"SD")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77</v>
      </c>
      <c r="C4" s="20" t="s">
        <v>78</v>
      </c>
      <c r="D4" s="21"/>
      <c r="E4" s="22" t="s">
        <v>79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80</v>
      </c>
      <c r="B5" s="19" t="s">
        <v>27</v>
      </c>
      <c r="C5" s="20" t="s">
        <v>17</v>
      </c>
      <c r="D5" s="21"/>
      <c r="E5" s="22" t="s">
        <v>18</v>
      </c>
      <c r="F5" s="16"/>
      <c r="G5" s="16"/>
      <c r="H5" s="16"/>
      <c r="I5" s="16"/>
      <c r="J5" s="18"/>
      <c r="O5">
        <v>0.20999999999999999</v>
      </c>
    </row>
    <row r="6">
      <c r="A6" s="25" t="s">
        <v>28</v>
      </c>
      <c r="B6" s="26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7" t="s">
        <v>36</v>
      </c>
    </row>
    <row r="7">
      <c r="A7" s="25"/>
      <c r="B7" s="26"/>
      <c r="C7" s="7"/>
      <c r="D7" s="7"/>
      <c r="E7" s="7"/>
      <c r="F7" s="7"/>
      <c r="G7" s="7"/>
      <c r="H7" s="7" t="s">
        <v>37</v>
      </c>
      <c r="I7" s="7" t="s">
        <v>38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39</v>
      </c>
      <c r="B9" s="31"/>
      <c r="C9" s="32" t="s">
        <v>40</v>
      </c>
      <c r="D9" s="33"/>
      <c r="E9" s="30" t="s">
        <v>41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42</v>
      </c>
      <c r="B10" s="36">
        <v>1</v>
      </c>
      <c r="C10" s="37" t="s">
        <v>81</v>
      </c>
      <c r="D10" s="36" t="s">
        <v>44</v>
      </c>
      <c r="E10" s="38" t="s">
        <v>82</v>
      </c>
      <c r="F10" s="39" t="s">
        <v>83</v>
      </c>
      <c r="G10" s="40">
        <v>0.95999999999999996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47</v>
      </c>
      <c r="B11" s="43"/>
      <c r="C11" s="44"/>
      <c r="D11" s="44"/>
      <c r="E11" s="50" t="s">
        <v>44</v>
      </c>
      <c r="F11" s="44"/>
      <c r="G11" s="44"/>
      <c r="H11" s="44"/>
      <c r="I11" s="44"/>
      <c r="J11" s="45"/>
    </row>
    <row r="12">
      <c r="A12" s="36" t="s">
        <v>49</v>
      </c>
      <c r="B12" s="43"/>
      <c r="C12" s="44"/>
      <c r="D12" s="44"/>
      <c r="E12" s="46" t="s">
        <v>296</v>
      </c>
      <c r="F12" s="44"/>
      <c r="G12" s="44"/>
      <c r="H12" s="44"/>
      <c r="I12" s="44"/>
      <c r="J12" s="45"/>
    </row>
    <row r="13" ht="75">
      <c r="A13" s="36" t="s">
        <v>51</v>
      </c>
      <c r="B13" s="43"/>
      <c r="C13" s="44"/>
      <c r="D13" s="44"/>
      <c r="E13" s="38" t="s">
        <v>85</v>
      </c>
      <c r="F13" s="44"/>
      <c r="G13" s="44"/>
      <c r="H13" s="44"/>
      <c r="I13" s="44"/>
      <c r="J13" s="45"/>
    </row>
    <row r="14" ht="30">
      <c r="A14" s="36" t="s">
        <v>42</v>
      </c>
      <c r="B14" s="36">
        <v>2</v>
      </c>
      <c r="C14" s="37" t="s">
        <v>86</v>
      </c>
      <c r="D14" s="36" t="s">
        <v>44</v>
      </c>
      <c r="E14" s="38" t="s">
        <v>87</v>
      </c>
      <c r="F14" s="39" t="s">
        <v>88</v>
      </c>
      <c r="G14" s="40">
        <v>719.154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47</v>
      </c>
      <c r="B15" s="43"/>
      <c r="C15" s="44"/>
      <c r="D15" s="44"/>
      <c r="E15" s="50" t="s">
        <v>44</v>
      </c>
      <c r="F15" s="44"/>
      <c r="G15" s="44"/>
      <c r="H15" s="44"/>
      <c r="I15" s="44"/>
      <c r="J15" s="45"/>
    </row>
    <row r="16" ht="75">
      <c r="A16" s="36" t="s">
        <v>49</v>
      </c>
      <c r="B16" s="43"/>
      <c r="C16" s="44"/>
      <c r="D16" s="44"/>
      <c r="E16" s="46" t="s">
        <v>297</v>
      </c>
      <c r="F16" s="44"/>
      <c r="G16" s="44"/>
      <c r="H16" s="44"/>
      <c r="I16" s="44"/>
      <c r="J16" s="45"/>
    </row>
    <row r="17" ht="165">
      <c r="A17" s="36" t="s">
        <v>51</v>
      </c>
      <c r="B17" s="43"/>
      <c r="C17" s="44"/>
      <c r="D17" s="44"/>
      <c r="E17" s="38" t="s">
        <v>90</v>
      </c>
      <c r="F17" s="44"/>
      <c r="G17" s="44"/>
      <c r="H17" s="44"/>
      <c r="I17" s="44"/>
      <c r="J17" s="45"/>
    </row>
    <row r="18">
      <c r="A18" s="30" t="s">
        <v>39</v>
      </c>
      <c r="B18" s="31"/>
      <c r="C18" s="32" t="s">
        <v>91</v>
      </c>
      <c r="D18" s="33"/>
      <c r="E18" s="30" t="s">
        <v>92</v>
      </c>
      <c r="F18" s="33"/>
      <c r="G18" s="33"/>
      <c r="H18" s="33"/>
      <c r="I18" s="34">
        <f>SUMIFS(I19:I50,A19:A50,"P")</f>
        <v>0</v>
      </c>
      <c r="J18" s="35"/>
    </row>
    <row r="19">
      <c r="A19" s="36" t="s">
        <v>42</v>
      </c>
      <c r="B19" s="36">
        <v>3</v>
      </c>
      <c r="C19" s="37" t="s">
        <v>93</v>
      </c>
      <c r="D19" s="36" t="s">
        <v>44</v>
      </c>
      <c r="E19" s="38" t="s">
        <v>94</v>
      </c>
      <c r="F19" s="39" t="s">
        <v>83</v>
      </c>
      <c r="G19" s="40">
        <v>145.97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47</v>
      </c>
      <c r="B20" s="43"/>
      <c r="C20" s="44"/>
      <c r="D20" s="44"/>
      <c r="E20" s="50" t="s">
        <v>44</v>
      </c>
      <c r="F20" s="44"/>
      <c r="G20" s="44"/>
      <c r="H20" s="44"/>
      <c r="I20" s="44"/>
      <c r="J20" s="45"/>
    </row>
    <row r="21" ht="45">
      <c r="A21" s="36" t="s">
        <v>49</v>
      </c>
      <c r="B21" s="43"/>
      <c r="C21" s="44"/>
      <c r="D21" s="44"/>
      <c r="E21" s="46" t="s">
        <v>298</v>
      </c>
      <c r="F21" s="44"/>
      <c r="G21" s="44"/>
      <c r="H21" s="44"/>
      <c r="I21" s="44"/>
      <c r="J21" s="45"/>
    </row>
    <row r="22" ht="120">
      <c r="A22" s="36" t="s">
        <v>51</v>
      </c>
      <c r="B22" s="43"/>
      <c r="C22" s="44"/>
      <c r="D22" s="44"/>
      <c r="E22" s="38" t="s">
        <v>96</v>
      </c>
      <c r="F22" s="44"/>
      <c r="G22" s="44"/>
      <c r="H22" s="44"/>
      <c r="I22" s="44"/>
      <c r="J22" s="45"/>
    </row>
    <row r="23">
      <c r="A23" s="36" t="s">
        <v>42</v>
      </c>
      <c r="B23" s="36">
        <v>4</v>
      </c>
      <c r="C23" s="37" t="s">
        <v>97</v>
      </c>
      <c r="D23" s="36" t="s">
        <v>44</v>
      </c>
      <c r="E23" s="38" t="s">
        <v>98</v>
      </c>
      <c r="F23" s="39" t="s">
        <v>83</v>
      </c>
      <c r="G23" s="40">
        <v>291.98000000000002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 ht="30">
      <c r="A24" s="36" t="s">
        <v>47</v>
      </c>
      <c r="B24" s="43"/>
      <c r="C24" s="44"/>
      <c r="D24" s="44"/>
      <c r="E24" s="38" t="s">
        <v>299</v>
      </c>
      <c r="F24" s="44"/>
      <c r="G24" s="44"/>
      <c r="H24" s="44"/>
      <c r="I24" s="44"/>
      <c r="J24" s="45"/>
    </row>
    <row r="25" ht="45">
      <c r="A25" s="36" t="s">
        <v>49</v>
      </c>
      <c r="B25" s="43"/>
      <c r="C25" s="44"/>
      <c r="D25" s="44"/>
      <c r="E25" s="46" t="s">
        <v>300</v>
      </c>
      <c r="F25" s="44"/>
      <c r="G25" s="44"/>
      <c r="H25" s="44"/>
      <c r="I25" s="44"/>
      <c r="J25" s="45"/>
    </row>
    <row r="26" ht="409.5">
      <c r="A26" s="36" t="s">
        <v>51</v>
      </c>
      <c r="B26" s="43"/>
      <c r="C26" s="44"/>
      <c r="D26" s="44"/>
      <c r="E26" s="38" t="s">
        <v>101</v>
      </c>
      <c r="F26" s="44"/>
      <c r="G26" s="44"/>
      <c r="H26" s="44"/>
      <c r="I26" s="44"/>
      <c r="J26" s="45"/>
    </row>
    <row r="27">
      <c r="A27" s="36" t="s">
        <v>42</v>
      </c>
      <c r="B27" s="36">
        <v>5</v>
      </c>
      <c r="C27" s="37" t="s">
        <v>102</v>
      </c>
      <c r="D27" s="36" t="s">
        <v>44</v>
      </c>
      <c r="E27" s="38" t="s">
        <v>103</v>
      </c>
      <c r="F27" s="39" t="s">
        <v>104</v>
      </c>
      <c r="G27" s="40">
        <v>526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47</v>
      </c>
      <c r="B28" s="43"/>
      <c r="C28" s="44"/>
      <c r="D28" s="44"/>
      <c r="E28" s="50" t="s">
        <v>44</v>
      </c>
      <c r="F28" s="44"/>
      <c r="G28" s="44"/>
      <c r="H28" s="44"/>
      <c r="I28" s="44"/>
      <c r="J28" s="45"/>
    </row>
    <row r="29">
      <c r="A29" s="36" t="s">
        <v>49</v>
      </c>
      <c r="B29" s="43"/>
      <c r="C29" s="44"/>
      <c r="D29" s="44"/>
      <c r="E29" s="46" t="s">
        <v>301</v>
      </c>
      <c r="F29" s="44"/>
      <c r="G29" s="44"/>
      <c r="H29" s="44"/>
      <c r="I29" s="44"/>
      <c r="J29" s="45"/>
    </row>
    <row r="30" ht="120">
      <c r="A30" s="36" t="s">
        <v>51</v>
      </c>
      <c r="B30" s="43"/>
      <c r="C30" s="44"/>
      <c r="D30" s="44"/>
      <c r="E30" s="38" t="s">
        <v>106</v>
      </c>
      <c r="F30" s="44"/>
      <c r="G30" s="44"/>
      <c r="H30" s="44"/>
      <c r="I30" s="44"/>
      <c r="J30" s="45"/>
    </row>
    <row r="31">
      <c r="A31" s="36" t="s">
        <v>42</v>
      </c>
      <c r="B31" s="36">
        <v>6</v>
      </c>
      <c r="C31" s="37" t="s">
        <v>107</v>
      </c>
      <c r="D31" s="36" t="s">
        <v>44</v>
      </c>
      <c r="E31" s="38" t="s">
        <v>108</v>
      </c>
      <c r="F31" s="39" t="s">
        <v>109</v>
      </c>
      <c r="G31" s="40">
        <v>1052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47</v>
      </c>
      <c r="B32" s="43"/>
      <c r="C32" s="44"/>
      <c r="D32" s="44"/>
      <c r="E32" s="50" t="s">
        <v>44</v>
      </c>
      <c r="F32" s="44"/>
      <c r="G32" s="44"/>
      <c r="H32" s="44"/>
      <c r="I32" s="44"/>
      <c r="J32" s="45"/>
    </row>
    <row r="33">
      <c r="A33" s="36" t="s">
        <v>49</v>
      </c>
      <c r="B33" s="43"/>
      <c r="C33" s="44"/>
      <c r="D33" s="44"/>
      <c r="E33" s="46" t="s">
        <v>302</v>
      </c>
      <c r="F33" s="44"/>
      <c r="G33" s="44"/>
      <c r="H33" s="44"/>
      <c r="I33" s="44"/>
      <c r="J33" s="45"/>
    </row>
    <row r="34" ht="120">
      <c r="A34" s="36" t="s">
        <v>51</v>
      </c>
      <c r="B34" s="43"/>
      <c r="C34" s="44"/>
      <c r="D34" s="44"/>
      <c r="E34" s="38" t="s">
        <v>106</v>
      </c>
      <c r="F34" s="44"/>
      <c r="G34" s="44"/>
      <c r="H34" s="44"/>
      <c r="I34" s="44"/>
      <c r="J34" s="45"/>
    </row>
    <row r="35">
      <c r="A35" s="36" t="s">
        <v>42</v>
      </c>
      <c r="B35" s="36">
        <v>7</v>
      </c>
      <c r="C35" s="37" t="s">
        <v>303</v>
      </c>
      <c r="D35" s="36" t="s">
        <v>44</v>
      </c>
      <c r="E35" s="38" t="s">
        <v>304</v>
      </c>
      <c r="F35" s="39" t="s">
        <v>83</v>
      </c>
      <c r="G35" s="40">
        <v>2.4300000000000002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47</v>
      </c>
      <c r="B36" s="43"/>
      <c r="C36" s="44"/>
      <c r="D36" s="44"/>
      <c r="E36" s="50" t="s">
        <v>44</v>
      </c>
      <c r="F36" s="44"/>
      <c r="G36" s="44"/>
      <c r="H36" s="44"/>
      <c r="I36" s="44"/>
      <c r="J36" s="45"/>
    </row>
    <row r="37">
      <c r="A37" s="36" t="s">
        <v>49</v>
      </c>
      <c r="B37" s="43"/>
      <c r="C37" s="44"/>
      <c r="D37" s="44"/>
      <c r="E37" s="46" t="s">
        <v>305</v>
      </c>
      <c r="F37" s="44"/>
      <c r="G37" s="44"/>
      <c r="H37" s="44"/>
      <c r="I37" s="44"/>
      <c r="J37" s="45"/>
    </row>
    <row r="38" ht="120">
      <c r="A38" s="36" t="s">
        <v>51</v>
      </c>
      <c r="B38" s="43"/>
      <c r="C38" s="44"/>
      <c r="D38" s="44"/>
      <c r="E38" s="38" t="s">
        <v>106</v>
      </c>
      <c r="F38" s="44"/>
      <c r="G38" s="44"/>
      <c r="H38" s="44"/>
      <c r="I38" s="44"/>
      <c r="J38" s="45"/>
    </row>
    <row r="39">
      <c r="A39" s="36" t="s">
        <v>42</v>
      </c>
      <c r="B39" s="36">
        <v>9</v>
      </c>
      <c r="C39" s="37" t="s">
        <v>114</v>
      </c>
      <c r="D39" s="36" t="s">
        <v>44</v>
      </c>
      <c r="E39" s="38" t="s">
        <v>115</v>
      </c>
      <c r="F39" s="39" t="s">
        <v>83</v>
      </c>
      <c r="G39" s="40">
        <v>105.2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47</v>
      </c>
      <c r="B40" s="43"/>
      <c r="C40" s="44"/>
      <c r="D40" s="44"/>
      <c r="E40" s="50" t="s">
        <v>44</v>
      </c>
      <c r="F40" s="44"/>
      <c r="G40" s="44"/>
      <c r="H40" s="44"/>
      <c r="I40" s="44"/>
      <c r="J40" s="45"/>
    </row>
    <row r="41">
      <c r="A41" s="36" t="s">
        <v>49</v>
      </c>
      <c r="B41" s="43"/>
      <c r="C41" s="44"/>
      <c r="D41" s="44"/>
      <c r="E41" s="46" t="s">
        <v>306</v>
      </c>
      <c r="F41" s="44"/>
      <c r="G41" s="44"/>
      <c r="H41" s="44"/>
      <c r="I41" s="44"/>
      <c r="J41" s="45"/>
    </row>
    <row r="42" ht="345">
      <c r="A42" s="36" t="s">
        <v>51</v>
      </c>
      <c r="B42" s="43"/>
      <c r="C42" s="44"/>
      <c r="D42" s="44"/>
      <c r="E42" s="38" t="s">
        <v>117</v>
      </c>
      <c r="F42" s="44"/>
      <c r="G42" s="44"/>
      <c r="H42" s="44"/>
      <c r="I42" s="44"/>
      <c r="J42" s="45"/>
    </row>
    <row r="43">
      <c r="A43" s="36" t="s">
        <v>42</v>
      </c>
      <c r="B43" s="36">
        <v>10</v>
      </c>
      <c r="C43" s="37" t="s">
        <v>118</v>
      </c>
      <c r="D43" s="36" t="s">
        <v>44</v>
      </c>
      <c r="E43" s="38" t="s">
        <v>119</v>
      </c>
      <c r="F43" s="39" t="s">
        <v>104</v>
      </c>
      <c r="G43" s="40">
        <v>789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47</v>
      </c>
      <c r="B44" s="43"/>
      <c r="C44" s="44"/>
      <c r="D44" s="44"/>
      <c r="E44" s="38" t="s">
        <v>99</v>
      </c>
      <c r="F44" s="44"/>
      <c r="G44" s="44"/>
      <c r="H44" s="44"/>
      <c r="I44" s="44"/>
      <c r="J44" s="45"/>
    </row>
    <row r="45">
      <c r="A45" s="36" t="s">
        <v>49</v>
      </c>
      <c r="B45" s="43"/>
      <c r="C45" s="44"/>
      <c r="D45" s="44"/>
      <c r="E45" s="46" t="s">
        <v>307</v>
      </c>
      <c r="F45" s="44"/>
      <c r="G45" s="44"/>
      <c r="H45" s="44"/>
      <c r="I45" s="44"/>
      <c r="J45" s="45"/>
    </row>
    <row r="46" ht="75">
      <c r="A46" s="36" t="s">
        <v>51</v>
      </c>
      <c r="B46" s="43"/>
      <c r="C46" s="44"/>
      <c r="D46" s="44"/>
      <c r="E46" s="38" t="s">
        <v>121</v>
      </c>
      <c r="F46" s="44"/>
      <c r="G46" s="44"/>
      <c r="H46" s="44"/>
      <c r="I46" s="44"/>
      <c r="J46" s="45"/>
    </row>
    <row r="47">
      <c r="A47" s="36" t="s">
        <v>42</v>
      </c>
      <c r="B47" s="36">
        <v>30</v>
      </c>
      <c r="C47" s="37" t="s">
        <v>122</v>
      </c>
      <c r="D47" s="36" t="s">
        <v>44</v>
      </c>
      <c r="E47" s="38" t="s">
        <v>123</v>
      </c>
      <c r="F47" s="39" t="s">
        <v>83</v>
      </c>
      <c r="G47" s="40">
        <v>78.900000000000006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47</v>
      </c>
      <c r="B48" s="43"/>
      <c r="C48" s="44"/>
      <c r="D48" s="44"/>
      <c r="E48" s="50" t="s">
        <v>44</v>
      </c>
      <c r="F48" s="44"/>
      <c r="G48" s="44"/>
      <c r="H48" s="44"/>
      <c r="I48" s="44"/>
      <c r="J48" s="45"/>
    </row>
    <row r="49">
      <c r="A49" s="36" t="s">
        <v>49</v>
      </c>
      <c r="B49" s="43"/>
      <c r="C49" s="44"/>
      <c r="D49" s="44"/>
      <c r="E49" s="46" t="s">
        <v>308</v>
      </c>
      <c r="F49" s="44"/>
      <c r="G49" s="44"/>
      <c r="H49" s="44"/>
      <c r="I49" s="44"/>
      <c r="J49" s="45"/>
    </row>
    <row r="50" ht="409.5">
      <c r="A50" s="36" t="s">
        <v>51</v>
      </c>
      <c r="B50" s="43"/>
      <c r="C50" s="44"/>
      <c r="D50" s="44"/>
      <c r="E50" s="38" t="s">
        <v>101</v>
      </c>
      <c r="F50" s="44"/>
      <c r="G50" s="44"/>
      <c r="H50" s="44"/>
      <c r="I50" s="44"/>
      <c r="J50" s="45"/>
    </row>
    <row r="51">
      <c r="A51" s="30" t="s">
        <v>39</v>
      </c>
      <c r="B51" s="31"/>
      <c r="C51" s="32" t="s">
        <v>309</v>
      </c>
      <c r="D51" s="33"/>
      <c r="E51" s="30" t="s">
        <v>310</v>
      </c>
      <c r="F51" s="33"/>
      <c r="G51" s="33"/>
      <c r="H51" s="33"/>
      <c r="I51" s="34">
        <f>SUMIFS(I52:I59,A52:A59,"P")</f>
        <v>0</v>
      </c>
      <c r="J51" s="35"/>
    </row>
    <row r="52">
      <c r="A52" s="36" t="s">
        <v>42</v>
      </c>
      <c r="B52" s="36">
        <v>11</v>
      </c>
      <c r="C52" s="37" t="s">
        <v>311</v>
      </c>
      <c r="D52" s="36" t="s">
        <v>44</v>
      </c>
      <c r="E52" s="38" t="s">
        <v>312</v>
      </c>
      <c r="F52" s="39" t="s">
        <v>83</v>
      </c>
      <c r="G52" s="40">
        <v>1.625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47</v>
      </c>
      <c r="B53" s="43"/>
      <c r="C53" s="44"/>
      <c r="D53" s="44"/>
      <c r="E53" s="50" t="s">
        <v>44</v>
      </c>
      <c r="F53" s="44"/>
      <c r="G53" s="44"/>
      <c r="H53" s="44"/>
      <c r="I53" s="44"/>
      <c r="J53" s="45"/>
    </row>
    <row r="54">
      <c r="A54" s="36" t="s">
        <v>49</v>
      </c>
      <c r="B54" s="43"/>
      <c r="C54" s="44"/>
      <c r="D54" s="44"/>
      <c r="E54" s="46" t="s">
        <v>313</v>
      </c>
      <c r="F54" s="44"/>
      <c r="G54" s="44"/>
      <c r="H54" s="44"/>
      <c r="I54" s="44"/>
      <c r="J54" s="45"/>
    </row>
    <row r="55" ht="409.5">
      <c r="A55" s="36" t="s">
        <v>51</v>
      </c>
      <c r="B55" s="43"/>
      <c r="C55" s="44"/>
      <c r="D55" s="44"/>
      <c r="E55" s="38" t="s">
        <v>314</v>
      </c>
      <c r="F55" s="44"/>
      <c r="G55" s="44"/>
      <c r="H55" s="44"/>
      <c r="I55" s="44"/>
      <c r="J55" s="45"/>
    </row>
    <row r="56">
      <c r="A56" s="36" t="s">
        <v>42</v>
      </c>
      <c r="B56" s="36">
        <v>12</v>
      </c>
      <c r="C56" s="37" t="s">
        <v>315</v>
      </c>
      <c r="D56" s="36" t="s">
        <v>44</v>
      </c>
      <c r="E56" s="38" t="s">
        <v>316</v>
      </c>
      <c r="F56" s="39" t="s">
        <v>88</v>
      </c>
      <c r="G56" s="40">
        <v>0.21099999999999999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 ht="30">
      <c r="A57" s="36" t="s">
        <v>47</v>
      </c>
      <c r="B57" s="43"/>
      <c r="C57" s="44"/>
      <c r="D57" s="44"/>
      <c r="E57" s="38" t="s">
        <v>317</v>
      </c>
      <c r="F57" s="44"/>
      <c r="G57" s="44"/>
      <c r="H57" s="44"/>
      <c r="I57" s="44"/>
      <c r="J57" s="45"/>
    </row>
    <row r="58">
      <c r="A58" s="36" t="s">
        <v>49</v>
      </c>
      <c r="B58" s="43"/>
      <c r="C58" s="44"/>
      <c r="D58" s="44"/>
      <c r="E58" s="46" t="s">
        <v>318</v>
      </c>
      <c r="F58" s="44"/>
      <c r="G58" s="44"/>
      <c r="H58" s="44"/>
      <c r="I58" s="44"/>
      <c r="J58" s="45"/>
    </row>
    <row r="59" ht="375">
      <c r="A59" s="36" t="s">
        <v>51</v>
      </c>
      <c r="B59" s="43"/>
      <c r="C59" s="44"/>
      <c r="D59" s="44"/>
      <c r="E59" s="38" t="s">
        <v>319</v>
      </c>
      <c r="F59" s="44"/>
      <c r="G59" s="44"/>
      <c r="H59" s="44"/>
      <c r="I59" s="44"/>
      <c r="J59" s="45"/>
    </row>
    <row r="60">
      <c r="A60" s="30" t="s">
        <v>39</v>
      </c>
      <c r="B60" s="31"/>
      <c r="C60" s="32" t="s">
        <v>143</v>
      </c>
      <c r="D60" s="33"/>
      <c r="E60" s="30" t="s">
        <v>144</v>
      </c>
      <c r="F60" s="33"/>
      <c r="G60" s="33"/>
      <c r="H60" s="33"/>
      <c r="I60" s="34">
        <f>SUMIFS(I61:I100,A61:A100,"P")</f>
        <v>0</v>
      </c>
      <c r="J60" s="35"/>
    </row>
    <row r="61">
      <c r="A61" s="36" t="s">
        <v>42</v>
      </c>
      <c r="B61" s="36">
        <v>13</v>
      </c>
      <c r="C61" s="37" t="s">
        <v>145</v>
      </c>
      <c r="D61" s="36" t="s">
        <v>44</v>
      </c>
      <c r="E61" s="38" t="s">
        <v>146</v>
      </c>
      <c r="F61" s="39" t="s">
        <v>104</v>
      </c>
      <c r="G61" s="40">
        <v>789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47</v>
      </c>
      <c r="B62" s="43"/>
      <c r="C62" s="44"/>
      <c r="D62" s="44"/>
      <c r="E62" s="38" t="s">
        <v>99</v>
      </c>
      <c r="F62" s="44"/>
      <c r="G62" s="44"/>
      <c r="H62" s="44"/>
      <c r="I62" s="44"/>
      <c r="J62" s="45"/>
    </row>
    <row r="63">
      <c r="A63" s="36" t="s">
        <v>49</v>
      </c>
      <c r="B63" s="43"/>
      <c r="C63" s="44"/>
      <c r="D63" s="44"/>
      <c r="E63" s="46" t="s">
        <v>307</v>
      </c>
      <c r="F63" s="44"/>
      <c r="G63" s="44"/>
      <c r="H63" s="44"/>
      <c r="I63" s="44"/>
      <c r="J63" s="45"/>
    </row>
    <row r="64" ht="90">
      <c r="A64" s="36" t="s">
        <v>51</v>
      </c>
      <c r="B64" s="43"/>
      <c r="C64" s="44"/>
      <c r="D64" s="44"/>
      <c r="E64" s="38" t="s">
        <v>147</v>
      </c>
      <c r="F64" s="44"/>
      <c r="G64" s="44"/>
      <c r="H64" s="44"/>
      <c r="I64" s="44"/>
      <c r="J64" s="45"/>
    </row>
    <row r="65">
      <c r="A65" s="36" t="s">
        <v>42</v>
      </c>
      <c r="B65" s="36">
        <v>14</v>
      </c>
      <c r="C65" s="37" t="s">
        <v>148</v>
      </c>
      <c r="D65" s="36" t="s">
        <v>44</v>
      </c>
      <c r="E65" s="38" t="s">
        <v>149</v>
      </c>
      <c r="F65" s="39" t="s">
        <v>104</v>
      </c>
      <c r="G65" s="40">
        <v>789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>
      <c r="A66" s="36" t="s">
        <v>47</v>
      </c>
      <c r="B66" s="43"/>
      <c r="C66" s="44"/>
      <c r="D66" s="44"/>
      <c r="E66" s="38" t="s">
        <v>150</v>
      </c>
      <c r="F66" s="44"/>
      <c r="G66" s="44"/>
      <c r="H66" s="44"/>
      <c r="I66" s="44"/>
      <c r="J66" s="45"/>
    </row>
    <row r="67">
      <c r="A67" s="36" t="s">
        <v>49</v>
      </c>
      <c r="B67" s="43"/>
      <c r="C67" s="44"/>
      <c r="D67" s="44"/>
      <c r="E67" s="46" t="s">
        <v>307</v>
      </c>
      <c r="F67" s="44"/>
      <c r="G67" s="44"/>
      <c r="H67" s="44"/>
      <c r="I67" s="44"/>
      <c r="J67" s="45"/>
    </row>
    <row r="68" ht="150">
      <c r="A68" s="36" t="s">
        <v>51</v>
      </c>
      <c r="B68" s="43"/>
      <c r="C68" s="44"/>
      <c r="D68" s="44"/>
      <c r="E68" s="38" t="s">
        <v>151</v>
      </c>
      <c r="F68" s="44"/>
      <c r="G68" s="44"/>
      <c r="H68" s="44"/>
      <c r="I68" s="44"/>
      <c r="J68" s="45"/>
    </row>
    <row r="69">
      <c r="A69" s="36" t="s">
        <v>42</v>
      </c>
      <c r="B69" s="36">
        <v>15</v>
      </c>
      <c r="C69" s="37" t="s">
        <v>152</v>
      </c>
      <c r="D69" s="36" t="s">
        <v>44</v>
      </c>
      <c r="E69" s="38" t="s">
        <v>153</v>
      </c>
      <c r="F69" s="39" t="s">
        <v>104</v>
      </c>
      <c r="G69" s="40">
        <v>2979.79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>
      <c r="A70" s="36" t="s">
        <v>47</v>
      </c>
      <c r="B70" s="43"/>
      <c r="C70" s="44"/>
      <c r="D70" s="44"/>
      <c r="E70" s="38" t="s">
        <v>154</v>
      </c>
      <c r="F70" s="44"/>
      <c r="G70" s="44"/>
      <c r="H70" s="44"/>
      <c r="I70" s="44"/>
      <c r="J70" s="45"/>
    </row>
    <row r="71">
      <c r="A71" s="36" t="s">
        <v>49</v>
      </c>
      <c r="B71" s="43"/>
      <c r="C71" s="44"/>
      <c r="D71" s="44"/>
      <c r="E71" s="46" t="s">
        <v>320</v>
      </c>
      <c r="F71" s="44"/>
      <c r="G71" s="44"/>
      <c r="H71" s="44"/>
      <c r="I71" s="44"/>
      <c r="J71" s="45"/>
    </row>
    <row r="72" ht="120">
      <c r="A72" s="36" t="s">
        <v>51</v>
      </c>
      <c r="B72" s="43"/>
      <c r="C72" s="44"/>
      <c r="D72" s="44"/>
      <c r="E72" s="38" t="s">
        <v>156</v>
      </c>
      <c r="F72" s="44"/>
      <c r="G72" s="44"/>
      <c r="H72" s="44"/>
      <c r="I72" s="44"/>
      <c r="J72" s="45"/>
    </row>
    <row r="73">
      <c r="A73" s="36" t="s">
        <v>42</v>
      </c>
      <c r="B73" s="36">
        <v>16</v>
      </c>
      <c r="C73" s="37" t="s">
        <v>157</v>
      </c>
      <c r="D73" s="36" t="s">
        <v>44</v>
      </c>
      <c r="E73" s="38" t="s">
        <v>158</v>
      </c>
      <c r="F73" s="39" t="s">
        <v>104</v>
      </c>
      <c r="G73" s="40">
        <v>536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>
      <c r="A74" s="36" t="s">
        <v>47</v>
      </c>
      <c r="B74" s="43"/>
      <c r="C74" s="44"/>
      <c r="D74" s="44"/>
      <c r="E74" s="50" t="s">
        <v>44</v>
      </c>
      <c r="F74" s="44"/>
      <c r="G74" s="44"/>
      <c r="H74" s="44"/>
      <c r="I74" s="44"/>
      <c r="J74" s="45"/>
    </row>
    <row r="75">
      <c r="A75" s="36" t="s">
        <v>49</v>
      </c>
      <c r="B75" s="43"/>
      <c r="C75" s="44"/>
      <c r="D75" s="44"/>
      <c r="E75" s="46" t="s">
        <v>321</v>
      </c>
      <c r="F75" s="44"/>
      <c r="G75" s="44"/>
      <c r="H75" s="44"/>
      <c r="I75" s="44"/>
      <c r="J75" s="45"/>
    </row>
    <row r="76" ht="120">
      <c r="A76" s="36" t="s">
        <v>51</v>
      </c>
      <c r="B76" s="43"/>
      <c r="C76" s="44"/>
      <c r="D76" s="44"/>
      <c r="E76" s="38" t="s">
        <v>160</v>
      </c>
      <c r="F76" s="44"/>
      <c r="G76" s="44"/>
      <c r="H76" s="44"/>
      <c r="I76" s="44"/>
      <c r="J76" s="45"/>
    </row>
    <row r="77">
      <c r="A77" s="36" t="s">
        <v>42</v>
      </c>
      <c r="B77" s="36">
        <v>17</v>
      </c>
      <c r="C77" s="37" t="s">
        <v>161</v>
      </c>
      <c r="D77" s="36" t="s">
        <v>44</v>
      </c>
      <c r="E77" s="38" t="s">
        <v>162</v>
      </c>
      <c r="F77" s="39" t="s">
        <v>104</v>
      </c>
      <c r="G77" s="40">
        <v>2936.395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47</v>
      </c>
      <c r="B78" s="43"/>
      <c r="C78" s="44"/>
      <c r="D78" s="44"/>
      <c r="E78" s="38" t="s">
        <v>163</v>
      </c>
      <c r="F78" s="44"/>
      <c r="G78" s="44"/>
      <c r="H78" s="44"/>
      <c r="I78" s="44"/>
      <c r="J78" s="45"/>
    </row>
    <row r="79">
      <c r="A79" s="36" t="s">
        <v>49</v>
      </c>
      <c r="B79" s="43"/>
      <c r="C79" s="44"/>
      <c r="D79" s="44"/>
      <c r="E79" s="46" t="s">
        <v>322</v>
      </c>
      <c r="F79" s="44"/>
      <c r="G79" s="44"/>
      <c r="H79" s="44"/>
      <c r="I79" s="44"/>
      <c r="J79" s="45"/>
    </row>
    <row r="80" ht="120">
      <c r="A80" s="36" t="s">
        <v>51</v>
      </c>
      <c r="B80" s="43"/>
      <c r="C80" s="44"/>
      <c r="D80" s="44"/>
      <c r="E80" s="38" t="s">
        <v>165</v>
      </c>
      <c r="F80" s="44"/>
      <c r="G80" s="44"/>
      <c r="H80" s="44"/>
      <c r="I80" s="44"/>
      <c r="J80" s="45"/>
    </row>
    <row r="81">
      <c r="A81" s="36" t="s">
        <v>42</v>
      </c>
      <c r="B81" s="36">
        <v>18</v>
      </c>
      <c r="C81" s="37" t="s">
        <v>166</v>
      </c>
      <c r="D81" s="36" t="s">
        <v>44</v>
      </c>
      <c r="E81" s="38" t="s">
        <v>167</v>
      </c>
      <c r="F81" s="39" t="s">
        <v>104</v>
      </c>
      <c r="G81" s="40">
        <v>2926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>
      <c r="A82" s="36" t="s">
        <v>47</v>
      </c>
      <c r="B82" s="43"/>
      <c r="C82" s="44"/>
      <c r="D82" s="44"/>
      <c r="E82" s="38" t="s">
        <v>168</v>
      </c>
      <c r="F82" s="44"/>
      <c r="G82" s="44"/>
      <c r="H82" s="44"/>
      <c r="I82" s="44"/>
      <c r="J82" s="45"/>
    </row>
    <row r="83" ht="45">
      <c r="A83" s="36" t="s">
        <v>49</v>
      </c>
      <c r="B83" s="43"/>
      <c r="C83" s="44"/>
      <c r="D83" s="44"/>
      <c r="E83" s="46" t="s">
        <v>323</v>
      </c>
      <c r="F83" s="44"/>
      <c r="G83" s="44"/>
      <c r="H83" s="44"/>
      <c r="I83" s="44"/>
      <c r="J83" s="45"/>
    </row>
    <row r="84" ht="120">
      <c r="A84" s="36" t="s">
        <v>51</v>
      </c>
      <c r="B84" s="43"/>
      <c r="C84" s="44"/>
      <c r="D84" s="44"/>
      <c r="E84" s="38" t="s">
        <v>165</v>
      </c>
      <c r="F84" s="44"/>
      <c r="G84" s="44"/>
      <c r="H84" s="44"/>
      <c r="I84" s="44"/>
      <c r="J84" s="45"/>
    </row>
    <row r="85">
      <c r="A85" s="36" t="s">
        <v>42</v>
      </c>
      <c r="B85" s="36">
        <v>19</v>
      </c>
      <c r="C85" s="37" t="s">
        <v>170</v>
      </c>
      <c r="D85" s="36" t="s">
        <v>44</v>
      </c>
      <c r="E85" s="38" t="s">
        <v>171</v>
      </c>
      <c r="F85" s="39" t="s">
        <v>104</v>
      </c>
      <c r="G85" s="40">
        <v>2926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47</v>
      </c>
      <c r="B86" s="43"/>
      <c r="C86" s="44"/>
      <c r="D86" s="44"/>
      <c r="E86" s="38" t="s">
        <v>172</v>
      </c>
      <c r="F86" s="44"/>
      <c r="G86" s="44"/>
      <c r="H86" s="44"/>
      <c r="I86" s="44"/>
      <c r="J86" s="45"/>
    </row>
    <row r="87" ht="45">
      <c r="A87" s="36" t="s">
        <v>49</v>
      </c>
      <c r="B87" s="43"/>
      <c r="C87" s="44"/>
      <c r="D87" s="44"/>
      <c r="E87" s="46" t="s">
        <v>323</v>
      </c>
      <c r="F87" s="44"/>
      <c r="G87" s="44"/>
      <c r="H87" s="44"/>
      <c r="I87" s="44"/>
      <c r="J87" s="45"/>
    </row>
    <row r="88" ht="195">
      <c r="A88" s="36" t="s">
        <v>51</v>
      </c>
      <c r="B88" s="43"/>
      <c r="C88" s="44"/>
      <c r="D88" s="44"/>
      <c r="E88" s="38" t="s">
        <v>173</v>
      </c>
      <c r="F88" s="44"/>
      <c r="G88" s="44"/>
      <c r="H88" s="44"/>
      <c r="I88" s="44"/>
      <c r="J88" s="45"/>
    </row>
    <row r="89">
      <c r="A89" s="36" t="s">
        <v>42</v>
      </c>
      <c r="B89" s="36">
        <v>20</v>
      </c>
      <c r="C89" s="37" t="s">
        <v>174</v>
      </c>
      <c r="D89" s="36" t="s">
        <v>44</v>
      </c>
      <c r="E89" s="38" t="s">
        <v>175</v>
      </c>
      <c r="F89" s="39" t="s">
        <v>324</v>
      </c>
      <c r="G89" s="40">
        <v>119.19199999999999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47</v>
      </c>
      <c r="B90" s="43"/>
      <c r="C90" s="44"/>
      <c r="D90" s="44"/>
      <c r="E90" s="38" t="s">
        <v>325</v>
      </c>
      <c r="F90" s="44"/>
      <c r="G90" s="44"/>
      <c r="H90" s="44"/>
      <c r="I90" s="44"/>
      <c r="J90" s="45"/>
    </row>
    <row r="91">
      <c r="A91" s="36" t="s">
        <v>49</v>
      </c>
      <c r="B91" s="43"/>
      <c r="C91" s="44"/>
      <c r="D91" s="44"/>
      <c r="E91" s="46" t="s">
        <v>326</v>
      </c>
      <c r="F91" s="44"/>
      <c r="G91" s="44"/>
      <c r="H91" s="44"/>
      <c r="I91" s="44"/>
      <c r="J91" s="45"/>
    </row>
    <row r="92" ht="195">
      <c r="A92" s="36" t="s">
        <v>51</v>
      </c>
      <c r="B92" s="43"/>
      <c r="C92" s="44"/>
      <c r="D92" s="44"/>
      <c r="E92" s="38" t="s">
        <v>173</v>
      </c>
      <c r="F92" s="44"/>
      <c r="G92" s="44"/>
      <c r="H92" s="44"/>
      <c r="I92" s="44"/>
      <c r="J92" s="45"/>
    </row>
    <row r="93">
      <c r="A93" s="36" t="s">
        <v>42</v>
      </c>
      <c r="B93" s="36">
        <v>21</v>
      </c>
      <c r="C93" s="37" t="s">
        <v>177</v>
      </c>
      <c r="D93" s="36" t="s">
        <v>44</v>
      </c>
      <c r="E93" s="38" t="s">
        <v>178</v>
      </c>
      <c r="F93" s="39" t="s">
        <v>104</v>
      </c>
      <c r="G93" s="40">
        <v>2936.395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47</v>
      </c>
      <c r="B94" s="43"/>
      <c r="C94" s="44"/>
      <c r="D94" s="44"/>
      <c r="E94" s="38" t="s">
        <v>179</v>
      </c>
      <c r="F94" s="44"/>
      <c r="G94" s="44"/>
      <c r="H94" s="44"/>
      <c r="I94" s="44"/>
      <c r="J94" s="45"/>
    </row>
    <row r="95">
      <c r="A95" s="36" t="s">
        <v>49</v>
      </c>
      <c r="B95" s="43"/>
      <c r="C95" s="44"/>
      <c r="D95" s="44"/>
      <c r="E95" s="46" t="s">
        <v>322</v>
      </c>
      <c r="F95" s="44"/>
      <c r="G95" s="44"/>
      <c r="H95" s="44"/>
      <c r="I95" s="44"/>
      <c r="J95" s="45"/>
    </row>
    <row r="96" ht="195">
      <c r="A96" s="36" t="s">
        <v>51</v>
      </c>
      <c r="B96" s="43"/>
      <c r="C96" s="44"/>
      <c r="D96" s="44"/>
      <c r="E96" s="38" t="s">
        <v>173</v>
      </c>
      <c r="F96" s="44"/>
      <c r="G96" s="44"/>
      <c r="H96" s="44"/>
      <c r="I96" s="44"/>
      <c r="J96" s="45"/>
    </row>
    <row r="97">
      <c r="A97" s="36" t="s">
        <v>42</v>
      </c>
      <c r="B97" s="36">
        <v>22</v>
      </c>
      <c r="C97" s="37" t="s">
        <v>180</v>
      </c>
      <c r="D97" s="36" t="s">
        <v>44</v>
      </c>
      <c r="E97" s="38" t="s">
        <v>181</v>
      </c>
      <c r="F97" s="39" t="s">
        <v>109</v>
      </c>
      <c r="G97" s="40">
        <v>24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47</v>
      </c>
      <c r="B98" s="43"/>
      <c r="C98" s="44"/>
      <c r="D98" s="44"/>
      <c r="E98" s="38" t="s">
        <v>182</v>
      </c>
      <c r="F98" s="44"/>
      <c r="G98" s="44"/>
      <c r="H98" s="44"/>
      <c r="I98" s="44"/>
      <c r="J98" s="45"/>
    </row>
    <row r="99">
      <c r="A99" s="36" t="s">
        <v>49</v>
      </c>
      <c r="B99" s="43"/>
      <c r="C99" s="44"/>
      <c r="D99" s="44"/>
      <c r="E99" s="46" t="s">
        <v>327</v>
      </c>
      <c r="F99" s="44"/>
      <c r="G99" s="44"/>
      <c r="H99" s="44"/>
      <c r="I99" s="44"/>
      <c r="J99" s="45"/>
    </row>
    <row r="100" ht="75">
      <c r="A100" s="36" t="s">
        <v>51</v>
      </c>
      <c r="B100" s="43"/>
      <c r="C100" s="44"/>
      <c r="D100" s="44"/>
      <c r="E100" s="38" t="s">
        <v>184</v>
      </c>
      <c r="F100" s="44"/>
      <c r="G100" s="44"/>
      <c r="H100" s="44"/>
      <c r="I100" s="44"/>
      <c r="J100" s="45"/>
    </row>
    <row r="101">
      <c r="A101" s="30" t="s">
        <v>39</v>
      </c>
      <c r="B101" s="31"/>
      <c r="C101" s="32" t="s">
        <v>328</v>
      </c>
      <c r="D101" s="33"/>
      <c r="E101" s="30" t="s">
        <v>329</v>
      </c>
      <c r="F101" s="33"/>
      <c r="G101" s="33"/>
      <c r="H101" s="33"/>
      <c r="I101" s="34">
        <f>SUMIFS(I102:I105,A102:A105,"P")</f>
        <v>0</v>
      </c>
      <c r="J101" s="35"/>
    </row>
    <row r="102">
      <c r="A102" s="36" t="s">
        <v>42</v>
      </c>
      <c r="B102" s="36">
        <v>23</v>
      </c>
      <c r="C102" s="37" t="s">
        <v>330</v>
      </c>
      <c r="D102" s="36" t="s">
        <v>44</v>
      </c>
      <c r="E102" s="38" t="s">
        <v>331</v>
      </c>
      <c r="F102" s="39" t="s">
        <v>104</v>
      </c>
      <c r="G102" s="40">
        <v>45.5</v>
      </c>
      <c r="H102" s="41">
        <v>0</v>
      </c>
      <c r="I102" s="41">
        <f>ROUND(G102*H102,P4)</f>
        <v>0</v>
      </c>
      <c r="J102" s="36"/>
      <c r="O102" s="42">
        <f>I102*0.21</f>
        <v>0</v>
      </c>
      <c r="P102">
        <v>3</v>
      </c>
    </row>
    <row r="103">
      <c r="A103" s="36" t="s">
        <v>47</v>
      </c>
      <c r="B103" s="43"/>
      <c r="C103" s="44"/>
      <c r="D103" s="44"/>
      <c r="E103" s="50" t="s">
        <v>44</v>
      </c>
      <c r="F103" s="44"/>
      <c r="G103" s="44"/>
      <c r="H103" s="44"/>
      <c r="I103" s="44"/>
      <c r="J103" s="45"/>
    </row>
    <row r="104" ht="45">
      <c r="A104" s="36" t="s">
        <v>49</v>
      </c>
      <c r="B104" s="43"/>
      <c r="C104" s="44"/>
      <c r="D104" s="44"/>
      <c r="E104" s="46" t="s">
        <v>332</v>
      </c>
      <c r="F104" s="44"/>
      <c r="G104" s="44"/>
      <c r="H104" s="44"/>
      <c r="I104" s="44"/>
      <c r="J104" s="45"/>
    </row>
    <row r="105" ht="135">
      <c r="A105" s="36" t="s">
        <v>51</v>
      </c>
      <c r="B105" s="43"/>
      <c r="C105" s="44"/>
      <c r="D105" s="44"/>
      <c r="E105" s="38" t="s">
        <v>333</v>
      </c>
      <c r="F105" s="44"/>
      <c r="G105" s="44"/>
      <c r="H105" s="44"/>
      <c r="I105" s="44"/>
      <c r="J105" s="45"/>
    </row>
    <row r="106">
      <c r="A106" s="30" t="s">
        <v>39</v>
      </c>
      <c r="B106" s="31"/>
      <c r="C106" s="32" t="s">
        <v>193</v>
      </c>
      <c r="D106" s="33"/>
      <c r="E106" s="30" t="s">
        <v>194</v>
      </c>
      <c r="F106" s="33"/>
      <c r="G106" s="33"/>
      <c r="H106" s="33"/>
      <c r="I106" s="34">
        <f>SUMIFS(I107:I130,A107:A130,"P")</f>
        <v>0</v>
      </c>
      <c r="J106" s="35"/>
    </row>
    <row r="107">
      <c r="A107" s="36" t="s">
        <v>42</v>
      </c>
      <c r="B107" s="36">
        <v>24</v>
      </c>
      <c r="C107" s="37" t="s">
        <v>334</v>
      </c>
      <c r="D107" s="36" t="s">
        <v>44</v>
      </c>
      <c r="E107" s="38" t="s">
        <v>335</v>
      </c>
      <c r="F107" s="39" t="s">
        <v>109</v>
      </c>
      <c r="G107" s="40">
        <v>12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47</v>
      </c>
      <c r="B108" s="43"/>
      <c r="C108" s="44"/>
      <c r="D108" s="44"/>
      <c r="E108" s="50" t="s">
        <v>44</v>
      </c>
      <c r="F108" s="44"/>
      <c r="G108" s="44"/>
      <c r="H108" s="44"/>
      <c r="I108" s="44"/>
      <c r="J108" s="45"/>
    </row>
    <row r="109">
      <c r="A109" s="36" t="s">
        <v>49</v>
      </c>
      <c r="B109" s="43"/>
      <c r="C109" s="44"/>
      <c r="D109" s="44"/>
      <c r="E109" s="46" t="s">
        <v>336</v>
      </c>
      <c r="F109" s="44"/>
      <c r="G109" s="44"/>
      <c r="H109" s="44"/>
      <c r="I109" s="44"/>
      <c r="J109" s="45"/>
    </row>
    <row r="110" ht="105">
      <c r="A110" s="36" t="s">
        <v>51</v>
      </c>
      <c r="B110" s="43"/>
      <c r="C110" s="44"/>
      <c r="D110" s="44"/>
      <c r="E110" s="38" t="s">
        <v>337</v>
      </c>
      <c r="F110" s="44"/>
      <c r="G110" s="44"/>
      <c r="H110" s="44"/>
      <c r="I110" s="44"/>
      <c r="J110" s="45"/>
    </row>
    <row r="111">
      <c r="A111" s="36" t="s">
        <v>42</v>
      </c>
      <c r="B111" s="36">
        <v>25</v>
      </c>
      <c r="C111" s="37" t="s">
        <v>195</v>
      </c>
      <c r="D111" s="36" t="s">
        <v>44</v>
      </c>
      <c r="E111" s="38" t="s">
        <v>196</v>
      </c>
      <c r="F111" s="39" t="s">
        <v>189</v>
      </c>
      <c r="G111" s="40">
        <v>24</v>
      </c>
      <c r="H111" s="41">
        <v>0</v>
      </c>
      <c r="I111" s="41">
        <f>ROUND(G111*H111,P4)</f>
        <v>0</v>
      </c>
      <c r="J111" s="36"/>
      <c r="O111" s="42">
        <f>I111*0.21</f>
        <v>0</v>
      </c>
      <c r="P111">
        <v>3</v>
      </c>
    </row>
    <row r="112">
      <c r="A112" s="36" t="s">
        <v>47</v>
      </c>
      <c r="B112" s="43"/>
      <c r="C112" s="44"/>
      <c r="D112" s="44"/>
      <c r="E112" s="50" t="s">
        <v>44</v>
      </c>
      <c r="F112" s="44"/>
      <c r="G112" s="44"/>
      <c r="H112" s="44"/>
      <c r="I112" s="44"/>
      <c r="J112" s="45"/>
    </row>
    <row r="113">
      <c r="A113" s="36" t="s">
        <v>49</v>
      </c>
      <c r="B113" s="43"/>
      <c r="C113" s="44"/>
      <c r="D113" s="44"/>
      <c r="E113" s="46" t="s">
        <v>338</v>
      </c>
      <c r="F113" s="44"/>
      <c r="G113" s="44"/>
      <c r="H113" s="44"/>
      <c r="I113" s="44"/>
      <c r="J113" s="45"/>
    </row>
    <row r="114" ht="90">
      <c r="A114" s="36" t="s">
        <v>51</v>
      </c>
      <c r="B114" s="43"/>
      <c r="C114" s="44"/>
      <c r="D114" s="44"/>
      <c r="E114" s="38" t="s">
        <v>198</v>
      </c>
      <c r="F114" s="44"/>
      <c r="G114" s="44"/>
      <c r="H114" s="44"/>
      <c r="I114" s="44"/>
      <c r="J114" s="45"/>
    </row>
    <row r="115">
      <c r="A115" s="36" t="s">
        <v>42</v>
      </c>
      <c r="B115" s="36">
        <v>26</v>
      </c>
      <c r="C115" s="37" t="s">
        <v>199</v>
      </c>
      <c r="D115" s="36" t="s">
        <v>44</v>
      </c>
      <c r="E115" s="38" t="s">
        <v>200</v>
      </c>
      <c r="F115" s="39" t="s">
        <v>189</v>
      </c>
      <c r="G115" s="40">
        <v>24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>
      <c r="A116" s="36" t="s">
        <v>47</v>
      </c>
      <c r="B116" s="43"/>
      <c r="C116" s="44"/>
      <c r="D116" s="44"/>
      <c r="E116" s="50" t="s">
        <v>44</v>
      </c>
      <c r="F116" s="44"/>
      <c r="G116" s="44"/>
      <c r="H116" s="44"/>
      <c r="I116" s="44"/>
      <c r="J116" s="45"/>
    </row>
    <row r="117">
      <c r="A117" s="36" t="s">
        <v>49</v>
      </c>
      <c r="B117" s="43"/>
      <c r="C117" s="44"/>
      <c r="D117" s="44"/>
      <c r="E117" s="46" t="s">
        <v>338</v>
      </c>
      <c r="F117" s="44"/>
      <c r="G117" s="44"/>
      <c r="H117" s="44"/>
      <c r="I117" s="44"/>
      <c r="J117" s="45"/>
    </row>
    <row r="118" ht="75">
      <c r="A118" s="36" t="s">
        <v>51</v>
      </c>
      <c r="B118" s="43"/>
      <c r="C118" s="44"/>
      <c r="D118" s="44"/>
      <c r="E118" s="38" t="s">
        <v>201</v>
      </c>
      <c r="F118" s="44"/>
      <c r="G118" s="44"/>
      <c r="H118" s="44"/>
      <c r="I118" s="44"/>
      <c r="J118" s="45"/>
    </row>
    <row r="119" ht="30">
      <c r="A119" s="36" t="s">
        <v>42</v>
      </c>
      <c r="B119" s="36">
        <v>27</v>
      </c>
      <c r="C119" s="37" t="s">
        <v>202</v>
      </c>
      <c r="D119" s="36" t="s">
        <v>44</v>
      </c>
      <c r="E119" s="38" t="s">
        <v>203</v>
      </c>
      <c r="F119" s="39" t="s">
        <v>104</v>
      </c>
      <c r="G119" s="40">
        <v>151</v>
      </c>
      <c r="H119" s="41">
        <v>0</v>
      </c>
      <c r="I119" s="41">
        <f>ROUND(G119*H119,P4)</f>
        <v>0</v>
      </c>
      <c r="J119" s="36"/>
      <c r="O119" s="42">
        <f>I119*0.21</f>
        <v>0</v>
      </c>
      <c r="P119">
        <v>3</v>
      </c>
    </row>
    <row r="120">
      <c r="A120" s="36" t="s">
        <v>47</v>
      </c>
      <c r="B120" s="43"/>
      <c r="C120" s="44"/>
      <c r="D120" s="44"/>
      <c r="E120" s="50" t="s">
        <v>44</v>
      </c>
      <c r="F120" s="44"/>
      <c r="G120" s="44"/>
      <c r="H120" s="44"/>
      <c r="I120" s="44"/>
      <c r="J120" s="45"/>
    </row>
    <row r="121" ht="45">
      <c r="A121" s="36" t="s">
        <v>49</v>
      </c>
      <c r="B121" s="43"/>
      <c r="C121" s="44"/>
      <c r="D121" s="44"/>
      <c r="E121" s="46" t="s">
        <v>339</v>
      </c>
      <c r="F121" s="44"/>
      <c r="G121" s="44"/>
      <c r="H121" s="44"/>
      <c r="I121" s="44"/>
      <c r="J121" s="45"/>
    </row>
    <row r="122" ht="105">
      <c r="A122" s="36" t="s">
        <v>51</v>
      </c>
      <c r="B122" s="43"/>
      <c r="C122" s="44"/>
      <c r="D122" s="44"/>
      <c r="E122" s="38" t="s">
        <v>205</v>
      </c>
      <c r="F122" s="44"/>
      <c r="G122" s="44"/>
      <c r="H122" s="44"/>
      <c r="I122" s="44"/>
      <c r="J122" s="45"/>
    </row>
    <row r="123">
      <c r="A123" s="36" t="s">
        <v>42</v>
      </c>
      <c r="B123" s="36">
        <v>28</v>
      </c>
      <c r="C123" s="37" t="s">
        <v>216</v>
      </c>
      <c r="D123" s="36" t="s">
        <v>44</v>
      </c>
      <c r="E123" s="38" t="s">
        <v>217</v>
      </c>
      <c r="F123" s="39" t="s">
        <v>109</v>
      </c>
      <c r="G123" s="40">
        <v>24</v>
      </c>
      <c r="H123" s="41">
        <v>0</v>
      </c>
      <c r="I123" s="41">
        <f>ROUND(G123*H123,P4)</f>
        <v>0</v>
      </c>
      <c r="J123" s="36"/>
      <c r="O123" s="42">
        <f>I123*0.21</f>
        <v>0</v>
      </c>
      <c r="P123">
        <v>3</v>
      </c>
    </row>
    <row r="124">
      <c r="A124" s="36" t="s">
        <v>47</v>
      </c>
      <c r="B124" s="43"/>
      <c r="C124" s="44"/>
      <c r="D124" s="44"/>
      <c r="E124" s="38" t="s">
        <v>182</v>
      </c>
      <c r="F124" s="44"/>
      <c r="G124" s="44"/>
      <c r="H124" s="44"/>
      <c r="I124" s="44"/>
      <c r="J124" s="45"/>
    </row>
    <row r="125">
      <c r="A125" s="36" t="s">
        <v>49</v>
      </c>
      <c r="B125" s="43"/>
      <c r="C125" s="44"/>
      <c r="D125" s="44"/>
      <c r="E125" s="46" t="s">
        <v>327</v>
      </c>
      <c r="F125" s="44"/>
      <c r="G125" s="44"/>
      <c r="H125" s="44"/>
      <c r="I125" s="44"/>
      <c r="J125" s="45"/>
    </row>
    <row r="126" ht="75">
      <c r="A126" s="36" t="s">
        <v>51</v>
      </c>
      <c r="B126" s="43"/>
      <c r="C126" s="44"/>
      <c r="D126" s="44"/>
      <c r="E126" s="38" t="s">
        <v>218</v>
      </c>
      <c r="F126" s="44"/>
      <c r="G126" s="44"/>
      <c r="H126" s="44"/>
      <c r="I126" s="44"/>
      <c r="J126" s="45"/>
    </row>
    <row r="127">
      <c r="A127" s="36" t="s">
        <v>42</v>
      </c>
      <c r="B127" s="36">
        <v>29</v>
      </c>
      <c r="C127" s="37" t="s">
        <v>340</v>
      </c>
      <c r="D127" s="36" t="s">
        <v>44</v>
      </c>
      <c r="E127" s="38" t="s">
        <v>341</v>
      </c>
      <c r="F127" s="39" t="s">
        <v>83</v>
      </c>
      <c r="G127" s="40">
        <v>0.95999999999999996</v>
      </c>
      <c r="H127" s="41">
        <v>0</v>
      </c>
      <c r="I127" s="41">
        <f>ROUND(G127*H127,P4)</f>
        <v>0</v>
      </c>
      <c r="J127" s="36"/>
      <c r="O127" s="42">
        <f>I127*0.21</f>
        <v>0</v>
      </c>
      <c r="P127">
        <v>3</v>
      </c>
    </row>
    <row r="128">
      <c r="A128" s="36" t="s">
        <v>47</v>
      </c>
      <c r="B128" s="43"/>
      <c r="C128" s="44"/>
      <c r="D128" s="44"/>
      <c r="E128" s="50" t="s">
        <v>44</v>
      </c>
      <c r="F128" s="44"/>
      <c r="G128" s="44"/>
      <c r="H128" s="44"/>
      <c r="I128" s="44"/>
      <c r="J128" s="45"/>
    </row>
    <row r="129">
      <c r="A129" s="36" t="s">
        <v>49</v>
      </c>
      <c r="B129" s="43"/>
      <c r="C129" s="44"/>
      <c r="D129" s="44"/>
      <c r="E129" s="46" t="s">
        <v>342</v>
      </c>
      <c r="F129" s="44"/>
      <c r="G129" s="44"/>
      <c r="H129" s="44"/>
      <c r="I129" s="44"/>
      <c r="J129" s="45"/>
    </row>
    <row r="130" ht="150">
      <c r="A130" s="36" t="s">
        <v>51</v>
      </c>
      <c r="B130" s="47"/>
      <c r="C130" s="48"/>
      <c r="D130" s="48"/>
      <c r="E130" s="38" t="s">
        <v>343</v>
      </c>
      <c r="F130" s="48"/>
      <c r="G130" s="48"/>
      <c r="H130" s="48"/>
      <c r="I130" s="48"/>
      <c r="J13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19</v>
      </c>
      <c r="I3" s="24">
        <f>SUMIFS(I8:I190,A8:A190,"SD")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SUMIFS(I9:I16,A9:A16,"P")</f>
        <v>0</v>
      </c>
      <c r="J8" s="35"/>
    </row>
    <row r="9">
      <c r="A9" s="36" t="s">
        <v>42</v>
      </c>
      <c r="B9" s="36">
        <v>1</v>
      </c>
      <c r="C9" s="37" t="s">
        <v>81</v>
      </c>
      <c r="D9" s="36" t="s">
        <v>44</v>
      </c>
      <c r="E9" s="38" t="s">
        <v>82</v>
      </c>
      <c r="F9" s="39" t="s">
        <v>83</v>
      </c>
      <c r="G9" s="40">
        <v>0.95999999999999996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50" t="s">
        <v>44</v>
      </c>
      <c r="F10" s="44"/>
      <c r="G10" s="44"/>
      <c r="H10" s="44"/>
      <c r="I10" s="44"/>
      <c r="J10" s="45"/>
    </row>
    <row r="11">
      <c r="A11" s="36" t="s">
        <v>49</v>
      </c>
      <c r="B11" s="43"/>
      <c r="C11" s="44"/>
      <c r="D11" s="44"/>
      <c r="E11" s="46" t="s">
        <v>296</v>
      </c>
      <c r="F11" s="44"/>
      <c r="G11" s="44"/>
      <c r="H11" s="44"/>
      <c r="I11" s="44"/>
      <c r="J11" s="45"/>
    </row>
    <row r="12" ht="75">
      <c r="A12" s="36" t="s">
        <v>51</v>
      </c>
      <c r="B12" s="43"/>
      <c r="C12" s="44"/>
      <c r="D12" s="44"/>
      <c r="E12" s="38" t="s">
        <v>85</v>
      </c>
      <c r="F12" s="44"/>
      <c r="G12" s="44"/>
      <c r="H12" s="44"/>
      <c r="I12" s="44"/>
      <c r="J12" s="45"/>
    </row>
    <row r="13" ht="30">
      <c r="A13" s="36" t="s">
        <v>42</v>
      </c>
      <c r="B13" s="36">
        <v>2</v>
      </c>
      <c r="C13" s="37" t="s">
        <v>86</v>
      </c>
      <c r="D13" s="36" t="s">
        <v>44</v>
      </c>
      <c r="E13" s="38" t="s">
        <v>87</v>
      </c>
      <c r="F13" s="39" t="s">
        <v>88</v>
      </c>
      <c r="G13" s="40">
        <v>380.97000000000003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47</v>
      </c>
      <c r="B14" s="43"/>
      <c r="C14" s="44"/>
      <c r="D14" s="44"/>
      <c r="E14" s="50" t="s">
        <v>44</v>
      </c>
      <c r="F14" s="44"/>
      <c r="G14" s="44"/>
      <c r="H14" s="44"/>
      <c r="I14" s="44"/>
      <c r="J14" s="45"/>
    </row>
    <row r="15" ht="75">
      <c r="A15" s="36" t="s">
        <v>49</v>
      </c>
      <c r="B15" s="43"/>
      <c r="C15" s="44"/>
      <c r="D15" s="44"/>
      <c r="E15" s="46" t="s">
        <v>344</v>
      </c>
      <c r="F15" s="44"/>
      <c r="G15" s="44"/>
      <c r="H15" s="44"/>
      <c r="I15" s="44"/>
      <c r="J15" s="45"/>
    </row>
    <row r="16" ht="165">
      <c r="A16" s="36" t="s">
        <v>51</v>
      </c>
      <c r="B16" s="43"/>
      <c r="C16" s="44"/>
      <c r="D16" s="44"/>
      <c r="E16" s="38" t="s">
        <v>90</v>
      </c>
      <c r="F16" s="44"/>
      <c r="G16" s="44"/>
      <c r="H16" s="44"/>
      <c r="I16" s="44"/>
      <c r="J16" s="45"/>
    </row>
    <row r="17">
      <c r="A17" s="30" t="s">
        <v>39</v>
      </c>
      <c r="B17" s="31"/>
      <c r="C17" s="32" t="s">
        <v>91</v>
      </c>
      <c r="D17" s="33"/>
      <c r="E17" s="30" t="s">
        <v>92</v>
      </c>
      <c r="F17" s="33"/>
      <c r="G17" s="33"/>
      <c r="H17" s="33"/>
      <c r="I17" s="34">
        <f>SUMIFS(I18:I57,A18:A57,"P")</f>
        <v>0</v>
      </c>
      <c r="J17" s="35"/>
    </row>
    <row r="18">
      <c r="A18" s="36" t="s">
        <v>42</v>
      </c>
      <c r="B18" s="36">
        <v>3</v>
      </c>
      <c r="C18" s="37" t="s">
        <v>93</v>
      </c>
      <c r="D18" s="36" t="s">
        <v>44</v>
      </c>
      <c r="E18" s="38" t="s">
        <v>94</v>
      </c>
      <c r="F18" s="39" t="s">
        <v>83</v>
      </c>
      <c r="G18" s="40">
        <v>118.40000000000001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47</v>
      </c>
      <c r="B19" s="43"/>
      <c r="C19" s="44"/>
      <c r="D19" s="44"/>
      <c r="E19" s="50" t="s">
        <v>44</v>
      </c>
      <c r="F19" s="44"/>
      <c r="G19" s="44"/>
      <c r="H19" s="44"/>
      <c r="I19" s="44"/>
      <c r="J19" s="45"/>
    </row>
    <row r="20" ht="45">
      <c r="A20" s="36" t="s">
        <v>49</v>
      </c>
      <c r="B20" s="43"/>
      <c r="C20" s="44"/>
      <c r="D20" s="44"/>
      <c r="E20" s="46" t="s">
        <v>345</v>
      </c>
      <c r="F20" s="44"/>
      <c r="G20" s="44"/>
      <c r="H20" s="44"/>
      <c r="I20" s="44"/>
      <c r="J20" s="45"/>
    </row>
    <row r="21" ht="120">
      <c r="A21" s="36" t="s">
        <v>51</v>
      </c>
      <c r="B21" s="43"/>
      <c r="C21" s="44"/>
      <c r="D21" s="44"/>
      <c r="E21" s="38" t="s">
        <v>96</v>
      </c>
      <c r="F21" s="44"/>
      <c r="G21" s="44"/>
      <c r="H21" s="44"/>
      <c r="I21" s="44"/>
      <c r="J21" s="45"/>
    </row>
    <row r="22">
      <c r="A22" s="36" t="s">
        <v>42</v>
      </c>
      <c r="B22" s="36">
        <v>4</v>
      </c>
      <c r="C22" s="37" t="s">
        <v>346</v>
      </c>
      <c r="D22" s="36" t="s">
        <v>44</v>
      </c>
      <c r="E22" s="38" t="s">
        <v>347</v>
      </c>
      <c r="F22" s="39" t="s">
        <v>83</v>
      </c>
      <c r="G22" s="40">
        <v>25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47</v>
      </c>
      <c r="B23" s="43"/>
      <c r="C23" s="44"/>
      <c r="D23" s="44"/>
      <c r="E23" s="50" t="s">
        <v>44</v>
      </c>
      <c r="F23" s="44"/>
      <c r="G23" s="44"/>
      <c r="H23" s="44"/>
      <c r="I23" s="44"/>
      <c r="J23" s="45"/>
    </row>
    <row r="24">
      <c r="A24" s="36" t="s">
        <v>49</v>
      </c>
      <c r="B24" s="43"/>
      <c r="C24" s="44"/>
      <c r="D24" s="44"/>
      <c r="E24" s="46" t="s">
        <v>348</v>
      </c>
      <c r="F24" s="44"/>
      <c r="G24" s="44"/>
      <c r="H24" s="44"/>
      <c r="I24" s="44"/>
      <c r="J24" s="45"/>
    </row>
    <row r="25" ht="409.5">
      <c r="A25" s="36" t="s">
        <v>51</v>
      </c>
      <c r="B25" s="43"/>
      <c r="C25" s="44"/>
      <c r="D25" s="44"/>
      <c r="E25" s="38" t="s">
        <v>101</v>
      </c>
      <c r="F25" s="44"/>
      <c r="G25" s="44"/>
      <c r="H25" s="44"/>
      <c r="I25" s="44"/>
      <c r="J25" s="45"/>
    </row>
    <row r="26">
      <c r="A26" s="36" t="s">
        <v>42</v>
      </c>
      <c r="B26" s="36">
        <v>5</v>
      </c>
      <c r="C26" s="37" t="s">
        <v>97</v>
      </c>
      <c r="D26" s="36" t="s">
        <v>44</v>
      </c>
      <c r="E26" s="38" t="s">
        <v>98</v>
      </c>
      <c r="F26" s="39" t="s">
        <v>83</v>
      </c>
      <c r="G26" s="40">
        <v>153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47</v>
      </c>
      <c r="B27" s="43"/>
      <c r="C27" s="44"/>
      <c r="D27" s="44"/>
      <c r="E27" s="38" t="s">
        <v>299</v>
      </c>
      <c r="F27" s="44"/>
      <c r="G27" s="44"/>
      <c r="H27" s="44"/>
      <c r="I27" s="44"/>
      <c r="J27" s="45"/>
    </row>
    <row r="28" ht="75">
      <c r="A28" s="36" t="s">
        <v>49</v>
      </c>
      <c r="B28" s="43"/>
      <c r="C28" s="44"/>
      <c r="D28" s="44"/>
      <c r="E28" s="46" t="s">
        <v>349</v>
      </c>
      <c r="F28" s="44"/>
      <c r="G28" s="44"/>
      <c r="H28" s="44"/>
      <c r="I28" s="44"/>
      <c r="J28" s="45"/>
    </row>
    <row r="29" ht="409.5">
      <c r="A29" s="36" t="s">
        <v>51</v>
      </c>
      <c r="B29" s="43"/>
      <c r="C29" s="44"/>
      <c r="D29" s="44"/>
      <c r="E29" s="38" t="s">
        <v>101</v>
      </c>
      <c r="F29" s="44"/>
      <c r="G29" s="44"/>
      <c r="H29" s="44"/>
      <c r="I29" s="44"/>
      <c r="J29" s="45"/>
    </row>
    <row r="30">
      <c r="A30" s="36" t="s">
        <v>42</v>
      </c>
      <c r="B30" s="36">
        <v>6</v>
      </c>
      <c r="C30" s="37" t="s">
        <v>102</v>
      </c>
      <c r="D30" s="36" t="s">
        <v>44</v>
      </c>
      <c r="E30" s="38" t="s">
        <v>103</v>
      </c>
      <c r="F30" s="39" t="s">
        <v>104</v>
      </c>
      <c r="G30" s="40">
        <v>366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47</v>
      </c>
      <c r="B31" s="43"/>
      <c r="C31" s="44"/>
      <c r="D31" s="44"/>
      <c r="E31" s="50" t="s">
        <v>44</v>
      </c>
      <c r="F31" s="44"/>
      <c r="G31" s="44"/>
      <c r="H31" s="44"/>
      <c r="I31" s="44"/>
      <c r="J31" s="45"/>
    </row>
    <row r="32">
      <c r="A32" s="36" t="s">
        <v>49</v>
      </c>
      <c r="B32" s="43"/>
      <c r="C32" s="44"/>
      <c r="D32" s="44"/>
      <c r="E32" s="46" t="s">
        <v>350</v>
      </c>
      <c r="F32" s="44"/>
      <c r="G32" s="44"/>
      <c r="H32" s="44"/>
      <c r="I32" s="44"/>
      <c r="J32" s="45"/>
    </row>
    <row r="33" ht="120">
      <c r="A33" s="36" t="s">
        <v>51</v>
      </c>
      <c r="B33" s="43"/>
      <c r="C33" s="44"/>
      <c r="D33" s="44"/>
      <c r="E33" s="38" t="s">
        <v>106</v>
      </c>
      <c r="F33" s="44"/>
      <c r="G33" s="44"/>
      <c r="H33" s="44"/>
      <c r="I33" s="44"/>
      <c r="J33" s="45"/>
    </row>
    <row r="34">
      <c r="A34" s="36" t="s">
        <v>42</v>
      </c>
      <c r="B34" s="36">
        <v>7</v>
      </c>
      <c r="C34" s="37" t="s">
        <v>107</v>
      </c>
      <c r="D34" s="36" t="s">
        <v>44</v>
      </c>
      <c r="E34" s="38" t="s">
        <v>108</v>
      </c>
      <c r="F34" s="39" t="s">
        <v>109</v>
      </c>
      <c r="G34" s="40">
        <v>360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47</v>
      </c>
      <c r="B35" s="43"/>
      <c r="C35" s="44"/>
      <c r="D35" s="44"/>
      <c r="E35" s="50" t="s">
        <v>44</v>
      </c>
      <c r="F35" s="44"/>
      <c r="G35" s="44"/>
      <c r="H35" s="44"/>
      <c r="I35" s="44"/>
      <c r="J35" s="45"/>
    </row>
    <row r="36">
      <c r="A36" s="36" t="s">
        <v>49</v>
      </c>
      <c r="B36" s="43"/>
      <c r="C36" s="44"/>
      <c r="D36" s="44"/>
      <c r="E36" s="46" t="s">
        <v>351</v>
      </c>
      <c r="F36" s="44"/>
      <c r="G36" s="44"/>
      <c r="H36" s="44"/>
      <c r="I36" s="44"/>
      <c r="J36" s="45"/>
    </row>
    <row r="37" ht="120">
      <c r="A37" s="36" t="s">
        <v>51</v>
      </c>
      <c r="B37" s="43"/>
      <c r="C37" s="44"/>
      <c r="D37" s="44"/>
      <c r="E37" s="38" t="s">
        <v>106</v>
      </c>
      <c r="F37" s="44"/>
      <c r="G37" s="44"/>
      <c r="H37" s="44"/>
      <c r="I37" s="44"/>
      <c r="J37" s="45"/>
    </row>
    <row r="38">
      <c r="A38" s="36" t="s">
        <v>42</v>
      </c>
      <c r="B38" s="36">
        <v>8</v>
      </c>
      <c r="C38" s="37" t="s">
        <v>303</v>
      </c>
      <c r="D38" s="36" t="s">
        <v>44</v>
      </c>
      <c r="E38" s="38" t="s">
        <v>304</v>
      </c>
      <c r="F38" s="39" t="s">
        <v>83</v>
      </c>
      <c r="G38" s="40">
        <v>4.0499999999999998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47</v>
      </c>
      <c r="B39" s="43"/>
      <c r="C39" s="44"/>
      <c r="D39" s="44"/>
      <c r="E39" s="50" t="s">
        <v>44</v>
      </c>
      <c r="F39" s="44"/>
      <c r="G39" s="44"/>
      <c r="H39" s="44"/>
      <c r="I39" s="44"/>
      <c r="J39" s="45"/>
    </row>
    <row r="40">
      <c r="A40" s="36" t="s">
        <v>49</v>
      </c>
      <c r="B40" s="43"/>
      <c r="C40" s="44"/>
      <c r="D40" s="44"/>
      <c r="E40" s="46" t="s">
        <v>352</v>
      </c>
      <c r="F40" s="44"/>
      <c r="G40" s="44"/>
      <c r="H40" s="44"/>
      <c r="I40" s="44"/>
      <c r="J40" s="45"/>
    </row>
    <row r="41" ht="120">
      <c r="A41" s="36" t="s">
        <v>51</v>
      </c>
      <c r="B41" s="43"/>
      <c r="C41" s="44"/>
      <c r="D41" s="44"/>
      <c r="E41" s="38" t="s">
        <v>106</v>
      </c>
      <c r="F41" s="44"/>
      <c r="G41" s="44"/>
      <c r="H41" s="44"/>
      <c r="I41" s="44"/>
      <c r="J41" s="45"/>
    </row>
    <row r="42">
      <c r="A42" s="36" t="s">
        <v>42</v>
      </c>
      <c r="B42" s="36">
        <v>10</v>
      </c>
      <c r="C42" s="37" t="s">
        <v>353</v>
      </c>
      <c r="D42" s="36" t="s">
        <v>44</v>
      </c>
      <c r="E42" s="38" t="s">
        <v>354</v>
      </c>
      <c r="F42" s="39" t="s">
        <v>83</v>
      </c>
      <c r="G42" s="40">
        <v>25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47</v>
      </c>
      <c r="B43" s="43"/>
      <c r="C43" s="44"/>
      <c r="D43" s="44"/>
      <c r="E43" s="50" t="s">
        <v>44</v>
      </c>
      <c r="F43" s="44"/>
      <c r="G43" s="44"/>
      <c r="H43" s="44"/>
      <c r="I43" s="44"/>
      <c r="J43" s="45"/>
    </row>
    <row r="44">
      <c r="A44" s="36" t="s">
        <v>49</v>
      </c>
      <c r="B44" s="43"/>
      <c r="C44" s="44"/>
      <c r="D44" s="44"/>
      <c r="E44" s="46" t="s">
        <v>348</v>
      </c>
      <c r="F44" s="44"/>
      <c r="G44" s="44"/>
      <c r="H44" s="44"/>
      <c r="I44" s="44"/>
      <c r="J44" s="45"/>
    </row>
    <row r="45" ht="270">
      <c r="A45" s="36" t="s">
        <v>51</v>
      </c>
      <c r="B45" s="43"/>
      <c r="C45" s="44"/>
      <c r="D45" s="44"/>
      <c r="E45" s="38" t="s">
        <v>355</v>
      </c>
      <c r="F45" s="44"/>
      <c r="G45" s="44"/>
      <c r="H45" s="44"/>
      <c r="I45" s="44"/>
      <c r="J45" s="45"/>
    </row>
    <row r="46">
      <c r="A46" s="36" t="s">
        <v>42</v>
      </c>
      <c r="B46" s="36">
        <v>11</v>
      </c>
      <c r="C46" s="37" t="s">
        <v>114</v>
      </c>
      <c r="D46" s="36" t="s">
        <v>44</v>
      </c>
      <c r="E46" s="38" t="s">
        <v>115</v>
      </c>
      <c r="F46" s="39" t="s">
        <v>83</v>
      </c>
      <c r="G46" s="40">
        <v>72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47</v>
      </c>
      <c r="B47" s="43"/>
      <c r="C47" s="44"/>
      <c r="D47" s="44"/>
      <c r="E47" s="50" t="s">
        <v>44</v>
      </c>
      <c r="F47" s="44"/>
      <c r="G47" s="44"/>
      <c r="H47" s="44"/>
      <c r="I47" s="44"/>
      <c r="J47" s="45"/>
    </row>
    <row r="48">
      <c r="A48" s="36" t="s">
        <v>49</v>
      </c>
      <c r="B48" s="43"/>
      <c r="C48" s="44"/>
      <c r="D48" s="44"/>
      <c r="E48" s="46" t="s">
        <v>356</v>
      </c>
      <c r="F48" s="44"/>
      <c r="G48" s="44"/>
      <c r="H48" s="44"/>
      <c r="I48" s="44"/>
      <c r="J48" s="45"/>
    </row>
    <row r="49" ht="345">
      <c r="A49" s="36" t="s">
        <v>51</v>
      </c>
      <c r="B49" s="43"/>
      <c r="C49" s="44"/>
      <c r="D49" s="44"/>
      <c r="E49" s="38" t="s">
        <v>117</v>
      </c>
      <c r="F49" s="44"/>
      <c r="G49" s="44"/>
      <c r="H49" s="44"/>
      <c r="I49" s="44"/>
      <c r="J49" s="45"/>
    </row>
    <row r="50">
      <c r="A50" s="36" t="s">
        <v>42</v>
      </c>
      <c r="B50" s="36">
        <v>12</v>
      </c>
      <c r="C50" s="37" t="s">
        <v>118</v>
      </c>
      <c r="D50" s="36" t="s">
        <v>44</v>
      </c>
      <c r="E50" s="38" t="s">
        <v>119</v>
      </c>
      <c r="F50" s="39" t="s">
        <v>104</v>
      </c>
      <c r="G50" s="40">
        <v>540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47</v>
      </c>
      <c r="B51" s="43"/>
      <c r="C51" s="44"/>
      <c r="D51" s="44"/>
      <c r="E51" s="38" t="s">
        <v>99</v>
      </c>
      <c r="F51" s="44"/>
      <c r="G51" s="44"/>
      <c r="H51" s="44"/>
      <c r="I51" s="44"/>
      <c r="J51" s="45"/>
    </row>
    <row r="52" ht="30">
      <c r="A52" s="36" t="s">
        <v>49</v>
      </c>
      <c r="B52" s="43"/>
      <c r="C52" s="44"/>
      <c r="D52" s="44"/>
      <c r="E52" s="46" t="s">
        <v>357</v>
      </c>
      <c r="F52" s="44"/>
      <c r="G52" s="44"/>
      <c r="H52" s="44"/>
      <c r="I52" s="44"/>
      <c r="J52" s="45"/>
    </row>
    <row r="53" ht="75">
      <c r="A53" s="36" t="s">
        <v>51</v>
      </c>
      <c r="B53" s="43"/>
      <c r="C53" s="44"/>
      <c r="D53" s="44"/>
      <c r="E53" s="38" t="s">
        <v>121</v>
      </c>
      <c r="F53" s="44"/>
      <c r="G53" s="44"/>
      <c r="H53" s="44"/>
      <c r="I53" s="44"/>
      <c r="J53" s="45"/>
    </row>
    <row r="54">
      <c r="A54" s="36" t="s">
        <v>42</v>
      </c>
      <c r="B54" s="36">
        <v>45</v>
      </c>
      <c r="C54" s="37" t="s">
        <v>122</v>
      </c>
      <c r="D54" s="36" t="s">
        <v>44</v>
      </c>
      <c r="E54" s="38" t="s">
        <v>123</v>
      </c>
      <c r="F54" s="39" t="s">
        <v>83</v>
      </c>
      <c r="G54" s="40">
        <v>135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47</v>
      </c>
      <c r="B55" s="43"/>
      <c r="C55" s="44"/>
      <c r="D55" s="44"/>
      <c r="E55" s="50" t="s">
        <v>44</v>
      </c>
      <c r="F55" s="44"/>
      <c r="G55" s="44"/>
      <c r="H55" s="44"/>
      <c r="I55" s="44"/>
      <c r="J55" s="45"/>
    </row>
    <row r="56">
      <c r="A56" s="36" t="s">
        <v>49</v>
      </c>
      <c r="B56" s="43"/>
      <c r="C56" s="44"/>
      <c r="D56" s="44"/>
      <c r="E56" s="46" t="s">
        <v>358</v>
      </c>
      <c r="F56" s="44"/>
      <c r="G56" s="44"/>
      <c r="H56" s="44"/>
      <c r="I56" s="44"/>
      <c r="J56" s="45"/>
    </row>
    <row r="57" ht="409.5">
      <c r="A57" s="36" t="s">
        <v>51</v>
      </c>
      <c r="B57" s="43"/>
      <c r="C57" s="44"/>
      <c r="D57" s="44"/>
      <c r="E57" s="38" t="s">
        <v>101</v>
      </c>
      <c r="F57" s="44"/>
      <c r="G57" s="44"/>
      <c r="H57" s="44"/>
      <c r="I57" s="44"/>
      <c r="J57" s="45"/>
    </row>
    <row r="58">
      <c r="A58" s="30" t="s">
        <v>39</v>
      </c>
      <c r="B58" s="31"/>
      <c r="C58" s="32" t="s">
        <v>309</v>
      </c>
      <c r="D58" s="33"/>
      <c r="E58" s="30" t="s">
        <v>310</v>
      </c>
      <c r="F58" s="33"/>
      <c r="G58" s="33"/>
      <c r="H58" s="33"/>
      <c r="I58" s="34">
        <f>SUMIFS(I59:I66,A59:A66,"P")</f>
        <v>0</v>
      </c>
      <c r="J58" s="35"/>
    </row>
    <row r="59">
      <c r="A59" s="36" t="s">
        <v>42</v>
      </c>
      <c r="B59" s="36">
        <v>13</v>
      </c>
      <c r="C59" s="37" t="s">
        <v>311</v>
      </c>
      <c r="D59" s="36" t="s">
        <v>44</v>
      </c>
      <c r="E59" s="38" t="s">
        <v>312</v>
      </c>
      <c r="F59" s="39" t="s">
        <v>83</v>
      </c>
      <c r="G59" s="40">
        <v>1.625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47</v>
      </c>
      <c r="B60" s="43"/>
      <c r="C60" s="44"/>
      <c r="D60" s="44"/>
      <c r="E60" s="50" t="s">
        <v>44</v>
      </c>
      <c r="F60" s="44"/>
      <c r="G60" s="44"/>
      <c r="H60" s="44"/>
      <c r="I60" s="44"/>
      <c r="J60" s="45"/>
    </row>
    <row r="61">
      <c r="A61" s="36" t="s">
        <v>49</v>
      </c>
      <c r="B61" s="43"/>
      <c r="C61" s="44"/>
      <c r="D61" s="44"/>
      <c r="E61" s="46" t="s">
        <v>359</v>
      </c>
      <c r="F61" s="44"/>
      <c r="G61" s="44"/>
      <c r="H61" s="44"/>
      <c r="I61" s="44"/>
      <c r="J61" s="45"/>
    </row>
    <row r="62" ht="409.5">
      <c r="A62" s="36" t="s">
        <v>51</v>
      </c>
      <c r="B62" s="43"/>
      <c r="C62" s="44"/>
      <c r="D62" s="44"/>
      <c r="E62" s="38" t="s">
        <v>314</v>
      </c>
      <c r="F62" s="44"/>
      <c r="G62" s="44"/>
      <c r="H62" s="44"/>
      <c r="I62" s="44"/>
      <c r="J62" s="45"/>
    </row>
    <row r="63">
      <c r="A63" s="36" t="s">
        <v>42</v>
      </c>
      <c r="B63" s="36">
        <v>14</v>
      </c>
      <c r="C63" s="37" t="s">
        <v>315</v>
      </c>
      <c r="D63" s="36" t="s">
        <v>44</v>
      </c>
      <c r="E63" s="38" t="s">
        <v>316</v>
      </c>
      <c r="F63" s="39" t="s">
        <v>88</v>
      </c>
      <c r="G63" s="40">
        <v>0.21099999999999999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 ht="30">
      <c r="A64" s="36" t="s">
        <v>47</v>
      </c>
      <c r="B64" s="43"/>
      <c r="C64" s="44"/>
      <c r="D64" s="44"/>
      <c r="E64" s="38" t="s">
        <v>317</v>
      </c>
      <c r="F64" s="44"/>
      <c r="G64" s="44"/>
      <c r="H64" s="44"/>
      <c r="I64" s="44"/>
      <c r="J64" s="45"/>
    </row>
    <row r="65">
      <c r="A65" s="36" t="s">
        <v>49</v>
      </c>
      <c r="B65" s="43"/>
      <c r="C65" s="44"/>
      <c r="D65" s="44"/>
      <c r="E65" s="46" t="s">
        <v>318</v>
      </c>
      <c r="F65" s="44"/>
      <c r="G65" s="44"/>
      <c r="H65" s="44"/>
      <c r="I65" s="44"/>
      <c r="J65" s="45"/>
    </row>
    <row r="66" ht="375">
      <c r="A66" s="36" t="s">
        <v>51</v>
      </c>
      <c r="B66" s="43"/>
      <c r="C66" s="44"/>
      <c r="D66" s="44"/>
      <c r="E66" s="38" t="s">
        <v>319</v>
      </c>
      <c r="F66" s="44"/>
      <c r="G66" s="44"/>
      <c r="H66" s="44"/>
      <c r="I66" s="44"/>
      <c r="J66" s="45"/>
    </row>
    <row r="67">
      <c r="A67" s="30" t="s">
        <v>39</v>
      </c>
      <c r="B67" s="31"/>
      <c r="C67" s="32" t="s">
        <v>143</v>
      </c>
      <c r="D67" s="33"/>
      <c r="E67" s="30" t="s">
        <v>144</v>
      </c>
      <c r="F67" s="33"/>
      <c r="G67" s="33"/>
      <c r="H67" s="33"/>
      <c r="I67" s="34">
        <f>SUMIFS(I68:I107,A68:A107,"P")</f>
        <v>0</v>
      </c>
      <c r="J67" s="35"/>
    </row>
    <row r="68">
      <c r="A68" s="36" t="s">
        <v>42</v>
      </c>
      <c r="B68" s="36">
        <v>15</v>
      </c>
      <c r="C68" s="37" t="s">
        <v>145</v>
      </c>
      <c r="D68" s="36" t="s">
        <v>44</v>
      </c>
      <c r="E68" s="38" t="s">
        <v>146</v>
      </c>
      <c r="F68" s="39" t="s">
        <v>104</v>
      </c>
      <c r="G68" s="40">
        <v>540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47</v>
      </c>
      <c r="B69" s="43"/>
      <c r="C69" s="44"/>
      <c r="D69" s="44"/>
      <c r="E69" s="38" t="s">
        <v>99</v>
      </c>
      <c r="F69" s="44"/>
      <c r="G69" s="44"/>
      <c r="H69" s="44"/>
      <c r="I69" s="44"/>
      <c r="J69" s="45"/>
    </row>
    <row r="70" ht="30">
      <c r="A70" s="36" t="s">
        <v>49</v>
      </c>
      <c r="B70" s="43"/>
      <c r="C70" s="44"/>
      <c r="D70" s="44"/>
      <c r="E70" s="46" t="s">
        <v>357</v>
      </c>
      <c r="F70" s="44"/>
      <c r="G70" s="44"/>
      <c r="H70" s="44"/>
      <c r="I70" s="44"/>
      <c r="J70" s="45"/>
    </row>
    <row r="71" ht="90">
      <c r="A71" s="36" t="s">
        <v>51</v>
      </c>
      <c r="B71" s="43"/>
      <c r="C71" s="44"/>
      <c r="D71" s="44"/>
      <c r="E71" s="38" t="s">
        <v>147</v>
      </c>
      <c r="F71" s="44"/>
      <c r="G71" s="44"/>
      <c r="H71" s="44"/>
      <c r="I71" s="44"/>
      <c r="J71" s="45"/>
    </row>
    <row r="72">
      <c r="A72" s="36" t="s">
        <v>42</v>
      </c>
      <c r="B72" s="36">
        <v>16</v>
      </c>
      <c r="C72" s="37" t="s">
        <v>148</v>
      </c>
      <c r="D72" s="36" t="s">
        <v>44</v>
      </c>
      <c r="E72" s="38" t="s">
        <v>149</v>
      </c>
      <c r="F72" s="39" t="s">
        <v>104</v>
      </c>
      <c r="G72" s="40">
        <v>540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 ht="30">
      <c r="A73" s="36" t="s">
        <v>47</v>
      </c>
      <c r="B73" s="43"/>
      <c r="C73" s="44"/>
      <c r="D73" s="44"/>
      <c r="E73" s="38" t="s">
        <v>360</v>
      </c>
      <c r="F73" s="44"/>
      <c r="G73" s="44"/>
      <c r="H73" s="44"/>
      <c r="I73" s="44"/>
      <c r="J73" s="45"/>
    </row>
    <row r="74" ht="30">
      <c r="A74" s="36" t="s">
        <v>49</v>
      </c>
      <c r="B74" s="43"/>
      <c r="C74" s="44"/>
      <c r="D74" s="44"/>
      <c r="E74" s="46" t="s">
        <v>357</v>
      </c>
      <c r="F74" s="44"/>
      <c r="G74" s="44"/>
      <c r="H74" s="44"/>
      <c r="I74" s="44"/>
      <c r="J74" s="45"/>
    </row>
    <row r="75" ht="150">
      <c r="A75" s="36" t="s">
        <v>51</v>
      </c>
      <c r="B75" s="43"/>
      <c r="C75" s="44"/>
      <c r="D75" s="44"/>
      <c r="E75" s="38" t="s">
        <v>151</v>
      </c>
      <c r="F75" s="44"/>
      <c r="G75" s="44"/>
      <c r="H75" s="44"/>
      <c r="I75" s="44"/>
      <c r="J75" s="45"/>
    </row>
    <row r="76">
      <c r="A76" s="36" t="s">
        <v>42</v>
      </c>
      <c r="B76" s="36">
        <v>17</v>
      </c>
      <c r="C76" s="37" t="s">
        <v>152</v>
      </c>
      <c r="D76" s="36" t="s">
        <v>44</v>
      </c>
      <c r="E76" s="38" t="s">
        <v>153</v>
      </c>
      <c r="F76" s="39" t="s">
        <v>104</v>
      </c>
      <c r="G76" s="40">
        <v>2420.5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47</v>
      </c>
      <c r="B77" s="43"/>
      <c r="C77" s="44"/>
      <c r="D77" s="44"/>
      <c r="E77" s="38" t="s">
        <v>154</v>
      </c>
      <c r="F77" s="44"/>
      <c r="G77" s="44"/>
      <c r="H77" s="44"/>
      <c r="I77" s="44"/>
      <c r="J77" s="45"/>
    </row>
    <row r="78">
      <c r="A78" s="36" t="s">
        <v>49</v>
      </c>
      <c r="B78" s="43"/>
      <c r="C78" s="44"/>
      <c r="D78" s="44"/>
      <c r="E78" s="46" t="s">
        <v>361</v>
      </c>
      <c r="F78" s="44"/>
      <c r="G78" s="44"/>
      <c r="H78" s="44"/>
      <c r="I78" s="44"/>
      <c r="J78" s="45"/>
    </row>
    <row r="79" ht="120">
      <c r="A79" s="36" t="s">
        <v>51</v>
      </c>
      <c r="B79" s="43"/>
      <c r="C79" s="44"/>
      <c r="D79" s="44"/>
      <c r="E79" s="38" t="s">
        <v>156</v>
      </c>
      <c r="F79" s="44"/>
      <c r="G79" s="44"/>
      <c r="H79" s="44"/>
      <c r="I79" s="44"/>
      <c r="J79" s="45"/>
    </row>
    <row r="80">
      <c r="A80" s="36" t="s">
        <v>42</v>
      </c>
      <c r="B80" s="36">
        <v>18</v>
      </c>
      <c r="C80" s="37" t="s">
        <v>157</v>
      </c>
      <c r="D80" s="36" t="s">
        <v>44</v>
      </c>
      <c r="E80" s="38" t="s">
        <v>158</v>
      </c>
      <c r="F80" s="39" t="s">
        <v>104</v>
      </c>
      <c r="G80" s="40">
        <v>366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47</v>
      </c>
      <c r="B81" s="43"/>
      <c r="C81" s="44"/>
      <c r="D81" s="44"/>
      <c r="E81" s="50" t="s">
        <v>44</v>
      </c>
      <c r="F81" s="44"/>
      <c r="G81" s="44"/>
      <c r="H81" s="44"/>
      <c r="I81" s="44"/>
      <c r="J81" s="45"/>
    </row>
    <row r="82">
      <c r="A82" s="36" t="s">
        <v>49</v>
      </c>
      <c r="B82" s="43"/>
      <c r="C82" s="44"/>
      <c r="D82" s="44"/>
      <c r="E82" s="46" t="s">
        <v>350</v>
      </c>
      <c r="F82" s="44"/>
      <c r="G82" s="44"/>
      <c r="H82" s="44"/>
      <c r="I82" s="44"/>
      <c r="J82" s="45"/>
    </row>
    <row r="83" ht="120">
      <c r="A83" s="36" t="s">
        <v>51</v>
      </c>
      <c r="B83" s="43"/>
      <c r="C83" s="44"/>
      <c r="D83" s="44"/>
      <c r="E83" s="38" t="s">
        <v>160</v>
      </c>
      <c r="F83" s="44"/>
      <c r="G83" s="44"/>
      <c r="H83" s="44"/>
      <c r="I83" s="44"/>
      <c r="J83" s="45"/>
    </row>
    <row r="84">
      <c r="A84" s="36" t="s">
        <v>42</v>
      </c>
      <c r="B84" s="36">
        <v>19</v>
      </c>
      <c r="C84" s="37" t="s">
        <v>161</v>
      </c>
      <c r="D84" s="36" t="s">
        <v>44</v>
      </c>
      <c r="E84" s="38" t="s">
        <v>162</v>
      </c>
      <c r="F84" s="39" t="s">
        <v>104</v>
      </c>
      <c r="G84" s="40">
        <v>2385.25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47</v>
      </c>
      <c r="B85" s="43"/>
      <c r="C85" s="44"/>
      <c r="D85" s="44"/>
      <c r="E85" s="38" t="s">
        <v>163</v>
      </c>
      <c r="F85" s="44"/>
      <c r="G85" s="44"/>
      <c r="H85" s="44"/>
      <c r="I85" s="44"/>
      <c r="J85" s="45"/>
    </row>
    <row r="86">
      <c r="A86" s="36" t="s">
        <v>49</v>
      </c>
      <c r="B86" s="43"/>
      <c r="C86" s="44"/>
      <c r="D86" s="44"/>
      <c r="E86" s="46" t="s">
        <v>362</v>
      </c>
      <c r="F86" s="44"/>
      <c r="G86" s="44"/>
      <c r="H86" s="44"/>
      <c r="I86" s="44"/>
      <c r="J86" s="45"/>
    </row>
    <row r="87" ht="120">
      <c r="A87" s="36" t="s">
        <v>51</v>
      </c>
      <c r="B87" s="43"/>
      <c r="C87" s="44"/>
      <c r="D87" s="44"/>
      <c r="E87" s="38" t="s">
        <v>165</v>
      </c>
      <c r="F87" s="44"/>
      <c r="G87" s="44"/>
      <c r="H87" s="44"/>
      <c r="I87" s="44"/>
      <c r="J87" s="45"/>
    </row>
    <row r="88">
      <c r="A88" s="36" t="s">
        <v>42</v>
      </c>
      <c r="B88" s="36">
        <v>20</v>
      </c>
      <c r="C88" s="37" t="s">
        <v>166</v>
      </c>
      <c r="D88" s="36" t="s">
        <v>44</v>
      </c>
      <c r="E88" s="38" t="s">
        <v>167</v>
      </c>
      <c r="F88" s="39" t="s">
        <v>104</v>
      </c>
      <c r="G88" s="40">
        <v>2372.5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47</v>
      </c>
      <c r="B89" s="43"/>
      <c r="C89" s="44"/>
      <c r="D89" s="44"/>
      <c r="E89" s="38" t="s">
        <v>168</v>
      </c>
      <c r="F89" s="44"/>
      <c r="G89" s="44"/>
      <c r="H89" s="44"/>
      <c r="I89" s="44"/>
      <c r="J89" s="45"/>
    </row>
    <row r="90" ht="45">
      <c r="A90" s="36" t="s">
        <v>49</v>
      </c>
      <c r="B90" s="43"/>
      <c r="C90" s="44"/>
      <c r="D90" s="44"/>
      <c r="E90" s="46" t="s">
        <v>363</v>
      </c>
      <c r="F90" s="44"/>
      <c r="G90" s="44"/>
      <c r="H90" s="44"/>
      <c r="I90" s="44"/>
      <c r="J90" s="45"/>
    </row>
    <row r="91" ht="120">
      <c r="A91" s="36" t="s">
        <v>51</v>
      </c>
      <c r="B91" s="43"/>
      <c r="C91" s="44"/>
      <c r="D91" s="44"/>
      <c r="E91" s="38" t="s">
        <v>165</v>
      </c>
      <c r="F91" s="44"/>
      <c r="G91" s="44"/>
      <c r="H91" s="44"/>
      <c r="I91" s="44"/>
      <c r="J91" s="45"/>
    </row>
    <row r="92">
      <c r="A92" s="36" t="s">
        <v>42</v>
      </c>
      <c r="B92" s="36">
        <v>21</v>
      </c>
      <c r="C92" s="37" t="s">
        <v>170</v>
      </c>
      <c r="D92" s="36" t="s">
        <v>44</v>
      </c>
      <c r="E92" s="38" t="s">
        <v>171</v>
      </c>
      <c r="F92" s="39" t="s">
        <v>104</v>
      </c>
      <c r="G92" s="40">
        <v>2372.5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47</v>
      </c>
      <c r="B93" s="43"/>
      <c r="C93" s="44"/>
      <c r="D93" s="44"/>
      <c r="E93" s="38" t="s">
        <v>172</v>
      </c>
      <c r="F93" s="44"/>
      <c r="G93" s="44"/>
      <c r="H93" s="44"/>
      <c r="I93" s="44"/>
      <c r="J93" s="45"/>
    </row>
    <row r="94" ht="45">
      <c r="A94" s="36" t="s">
        <v>49</v>
      </c>
      <c r="B94" s="43"/>
      <c r="C94" s="44"/>
      <c r="D94" s="44"/>
      <c r="E94" s="46" t="s">
        <v>363</v>
      </c>
      <c r="F94" s="44"/>
      <c r="G94" s="44"/>
      <c r="H94" s="44"/>
      <c r="I94" s="44"/>
      <c r="J94" s="45"/>
    </row>
    <row r="95" ht="195">
      <c r="A95" s="36" t="s">
        <v>51</v>
      </c>
      <c r="B95" s="43"/>
      <c r="C95" s="44"/>
      <c r="D95" s="44"/>
      <c r="E95" s="38" t="s">
        <v>173</v>
      </c>
      <c r="F95" s="44"/>
      <c r="G95" s="44"/>
      <c r="H95" s="44"/>
      <c r="I95" s="44"/>
      <c r="J95" s="45"/>
    </row>
    <row r="96">
      <c r="A96" s="36" t="s">
        <v>42</v>
      </c>
      <c r="B96" s="36">
        <v>22</v>
      </c>
      <c r="C96" s="37" t="s">
        <v>174</v>
      </c>
      <c r="D96" s="36" t="s">
        <v>44</v>
      </c>
      <c r="E96" s="38" t="s">
        <v>175</v>
      </c>
      <c r="F96" s="39" t="s">
        <v>83</v>
      </c>
      <c r="G96" s="40">
        <v>96.819999999999993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47</v>
      </c>
      <c r="B97" s="43"/>
      <c r="C97" s="44"/>
      <c r="D97" s="44"/>
      <c r="E97" s="38" t="s">
        <v>325</v>
      </c>
      <c r="F97" s="44"/>
      <c r="G97" s="44"/>
      <c r="H97" s="44"/>
      <c r="I97" s="44"/>
      <c r="J97" s="45"/>
    </row>
    <row r="98">
      <c r="A98" s="36" t="s">
        <v>49</v>
      </c>
      <c r="B98" s="43"/>
      <c r="C98" s="44"/>
      <c r="D98" s="44"/>
      <c r="E98" s="46" t="s">
        <v>364</v>
      </c>
      <c r="F98" s="44"/>
      <c r="G98" s="44"/>
      <c r="H98" s="44"/>
      <c r="I98" s="44"/>
      <c r="J98" s="45"/>
    </row>
    <row r="99" ht="195">
      <c r="A99" s="36" t="s">
        <v>51</v>
      </c>
      <c r="B99" s="43"/>
      <c r="C99" s="44"/>
      <c r="D99" s="44"/>
      <c r="E99" s="38" t="s">
        <v>173</v>
      </c>
      <c r="F99" s="44"/>
      <c r="G99" s="44"/>
      <c r="H99" s="44"/>
      <c r="I99" s="44"/>
      <c r="J99" s="45"/>
    </row>
    <row r="100">
      <c r="A100" s="36" t="s">
        <v>42</v>
      </c>
      <c r="B100" s="36">
        <v>23</v>
      </c>
      <c r="C100" s="37" t="s">
        <v>177</v>
      </c>
      <c r="D100" s="36" t="s">
        <v>44</v>
      </c>
      <c r="E100" s="38" t="s">
        <v>178</v>
      </c>
      <c r="F100" s="39" t="s">
        <v>104</v>
      </c>
      <c r="G100" s="40">
        <v>2385.25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47</v>
      </c>
      <c r="B101" s="43"/>
      <c r="C101" s="44"/>
      <c r="D101" s="44"/>
      <c r="E101" s="38" t="s">
        <v>179</v>
      </c>
      <c r="F101" s="44"/>
      <c r="G101" s="44"/>
      <c r="H101" s="44"/>
      <c r="I101" s="44"/>
      <c r="J101" s="45"/>
    </row>
    <row r="102">
      <c r="A102" s="36" t="s">
        <v>49</v>
      </c>
      <c r="B102" s="43"/>
      <c r="C102" s="44"/>
      <c r="D102" s="44"/>
      <c r="E102" s="46" t="s">
        <v>362</v>
      </c>
      <c r="F102" s="44"/>
      <c r="G102" s="44"/>
      <c r="H102" s="44"/>
      <c r="I102" s="44"/>
      <c r="J102" s="45"/>
    </row>
    <row r="103" ht="195">
      <c r="A103" s="36" t="s">
        <v>51</v>
      </c>
      <c r="B103" s="43"/>
      <c r="C103" s="44"/>
      <c r="D103" s="44"/>
      <c r="E103" s="38" t="s">
        <v>173</v>
      </c>
      <c r="F103" s="44"/>
      <c r="G103" s="44"/>
      <c r="H103" s="44"/>
      <c r="I103" s="44"/>
      <c r="J103" s="45"/>
    </row>
    <row r="104">
      <c r="A104" s="36" t="s">
        <v>42</v>
      </c>
      <c r="B104" s="36">
        <v>24</v>
      </c>
      <c r="C104" s="37" t="s">
        <v>180</v>
      </c>
      <c r="D104" s="36" t="s">
        <v>44</v>
      </c>
      <c r="E104" s="38" t="s">
        <v>181</v>
      </c>
      <c r="F104" s="39" t="s">
        <v>109</v>
      </c>
      <c r="G104" s="40">
        <v>67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47</v>
      </c>
      <c r="B105" s="43"/>
      <c r="C105" s="44"/>
      <c r="D105" s="44"/>
      <c r="E105" s="38" t="s">
        <v>182</v>
      </c>
      <c r="F105" s="44"/>
      <c r="G105" s="44"/>
      <c r="H105" s="44"/>
      <c r="I105" s="44"/>
      <c r="J105" s="45"/>
    </row>
    <row r="106">
      <c r="A106" s="36" t="s">
        <v>49</v>
      </c>
      <c r="B106" s="43"/>
      <c r="C106" s="44"/>
      <c r="D106" s="44"/>
      <c r="E106" s="46" t="s">
        <v>365</v>
      </c>
      <c r="F106" s="44"/>
      <c r="G106" s="44"/>
      <c r="H106" s="44"/>
      <c r="I106" s="44"/>
      <c r="J106" s="45"/>
    </row>
    <row r="107" ht="75">
      <c r="A107" s="36" t="s">
        <v>51</v>
      </c>
      <c r="B107" s="43"/>
      <c r="C107" s="44"/>
      <c r="D107" s="44"/>
      <c r="E107" s="38" t="s">
        <v>184</v>
      </c>
      <c r="F107" s="44"/>
      <c r="G107" s="44"/>
      <c r="H107" s="44"/>
      <c r="I107" s="44"/>
      <c r="J107" s="45"/>
    </row>
    <row r="108">
      <c r="A108" s="30" t="s">
        <v>39</v>
      </c>
      <c r="B108" s="31"/>
      <c r="C108" s="32" t="s">
        <v>328</v>
      </c>
      <c r="D108" s="33"/>
      <c r="E108" s="30" t="s">
        <v>329</v>
      </c>
      <c r="F108" s="33"/>
      <c r="G108" s="33"/>
      <c r="H108" s="33"/>
      <c r="I108" s="34">
        <f>SUMIFS(I109:I120,A109:A120,"P")</f>
        <v>0</v>
      </c>
      <c r="J108" s="35"/>
    </row>
    <row r="109" ht="30">
      <c r="A109" s="36" t="s">
        <v>42</v>
      </c>
      <c r="B109" s="36">
        <v>25</v>
      </c>
      <c r="C109" s="37" t="s">
        <v>366</v>
      </c>
      <c r="D109" s="36" t="s">
        <v>44</v>
      </c>
      <c r="E109" s="38" t="s">
        <v>367</v>
      </c>
      <c r="F109" s="39" t="s">
        <v>104</v>
      </c>
      <c r="G109" s="40">
        <v>15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47</v>
      </c>
      <c r="B110" s="43"/>
      <c r="C110" s="44"/>
      <c r="D110" s="44"/>
      <c r="E110" s="50" t="s">
        <v>44</v>
      </c>
      <c r="F110" s="44"/>
      <c r="G110" s="44"/>
      <c r="H110" s="44"/>
      <c r="I110" s="44"/>
      <c r="J110" s="45"/>
    </row>
    <row r="111">
      <c r="A111" s="36" t="s">
        <v>49</v>
      </c>
      <c r="B111" s="43"/>
      <c r="C111" s="44"/>
      <c r="D111" s="44"/>
      <c r="E111" s="46" t="s">
        <v>368</v>
      </c>
      <c r="F111" s="44"/>
      <c r="G111" s="44"/>
      <c r="H111" s="44"/>
      <c r="I111" s="44"/>
      <c r="J111" s="45"/>
    </row>
    <row r="112" ht="120">
      <c r="A112" s="36" t="s">
        <v>51</v>
      </c>
      <c r="B112" s="43"/>
      <c r="C112" s="44"/>
      <c r="D112" s="44"/>
      <c r="E112" s="38" t="s">
        <v>369</v>
      </c>
      <c r="F112" s="44"/>
      <c r="G112" s="44"/>
      <c r="H112" s="44"/>
      <c r="I112" s="44"/>
      <c r="J112" s="45"/>
    </row>
    <row r="113" ht="30">
      <c r="A113" s="36" t="s">
        <v>42</v>
      </c>
      <c r="B113" s="36">
        <v>26</v>
      </c>
      <c r="C113" s="37" t="s">
        <v>370</v>
      </c>
      <c r="D113" s="36" t="s">
        <v>44</v>
      </c>
      <c r="E113" s="38" t="s">
        <v>371</v>
      </c>
      <c r="F113" s="39" t="s">
        <v>104</v>
      </c>
      <c r="G113" s="40">
        <v>15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>
      <c r="A114" s="36" t="s">
        <v>47</v>
      </c>
      <c r="B114" s="43"/>
      <c r="C114" s="44"/>
      <c r="D114" s="44"/>
      <c r="E114" s="50" t="s">
        <v>44</v>
      </c>
      <c r="F114" s="44"/>
      <c r="G114" s="44"/>
      <c r="H114" s="44"/>
      <c r="I114" s="44"/>
      <c r="J114" s="45"/>
    </row>
    <row r="115">
      <c r="A115" s="36" t="s">
        <v>49</v>
      </c>
      <c r="B115" s="43"/>
      <c r="C115" s="44"/>
      <c r="D115" s="44"/>
      <c r="E115" s="46" t="s">
        <v>368</v>
      </c>
      <c r="F115" s="44"/>
      <c r="G115" s="44"/>
      <c r="H115" s="44"/>
      <c r="I115" s="44"/>
      <c r="J115" s="45"/>
    </row>
    <row r="116" ht="120">
      <c r="A116" s="36" t="s">
        <v>51</v>
      </c>
      <c r="B116" s="43"/>
      <c r="C116" s="44"/>
      <c r="D116" s="44"/>
      <c r="E116" s="38" t="s">
        <v>369</v>
      </c>
      <c r="F116" s="44"/>
      <c r="G116" s="44"/>
      <c r="H116" s="44"/>
      <c r="I116" s="44"/>
      <c r="J116" s="45"/>
    </row>
    <row r="117">
      <c r="A117" s="36" t="s">
        <v>42</v>
      </c>
      <c r="B117" s="36">
        <v>27</v>
      </c>
      <c r="C117" s="37" t="s">
        <v>330</v>
      </c>
      <c r="D117" s="36" t="s">
        <v>44</v>
      </c>
      <c r="E117" s="38" t="s">
        <v>331</v>
      </c>
      <c r="F117" s="39" t="s">
        <v>104</v>
      </c>
      <c r="G117" s="40">
        <v>45.5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>
      <c r="A118" s="36" t="s">
        <v>47</v>
      </c>
      <c r="B118" s="43"/>
      <c r="C118" s="44"/>
      <c r="D118" s="44"/>
      <c r="E118" s="50" t="s">
        <v>44</v>
      </c>
      <c r="F118" s="44"/>
      <c r="G118" s="44"/>
      <c r="H118" s="44"/>
      <c r="I118" s="44"/>
      <c r="J118" s="45"/>
    </row>
    <row r="119" ht="45">
      <c r="A119" s="36" t="s">
        <v>49</v>
      </c>
      <c r="B119" s="43"/>
      <c r="C119" s="44"/>
      <c r="D119" s="44"/>
      <c r="E119" s="46" t="s">
        <v>372</v>
      </c>
      <c r="F119" s="44"/>
      <c r="G119" s="44"/>
      <c r="H119" s="44"/>
      <c r="I119" s="44"/>
      <c r="J119" s="45"/>
    </row>
    <row r="120" ht="135">
      <c r="A120" s="36" t="s">
        <v>51</v>
      </c>
      <c r="B120" s="43"/>
      <c r="C120" s="44"/>
      <c r="D120" s="44"/>
      <c r="E120" s="38" t="s">
        <v>333</v>
      </c>
      <c r="F120" s="44"/>
      <c r="G120" s="44"/>
      <c r="H120" s="44"/>
      <c r="I120" s="44"/>
      <c r="J120" s="45"/>
    </row>
    <row r="121">
      <c r="A121" s="30" t="s">
        <v>39</v>
      </c>
      <c r="B121" s="31"/>
      <c r="C121" s="32" t="s">
        <v>373</v>
      </c>
      <c r="D121" s="33"/>
      <c r="E121" s="30" t="s">
        <v>374</v>
      </c>
      <c r="F121" s="33"/>
      <c r="G121" s="33"/>
      <c r="H121" s="33"/>
      <c r="I121" s="34">
        <f>SUMIFS(I122:I133,A122:A133,"P")</f>
        <v>0</v>
      </c>
      <c r="J121" s="35"/>
    </row>
    <row r="122">
      <c r="A122" s="36" t="s">
        <v>42</v>
      </c>
      <c r="B122" s="36">
        <v>28</v>
      </c>
      <c r="C122" s="37" t="s">
        <v>375</v>
      </c>
      <c r="D122" s="36" t="s">
        <v>44</v>
      </c>
      <c r="E122" s="38" t="s">
        <v>376</v>
      </c>
      <c r="F122" s="39" t="s">
        <v>104</v>
      </c>
      <c r="G122" s="40">
        <v>50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47</v>
      </c>
      <c r="B123" s="43"/>
      <c r="C123" s="44"/>
      <c r="D123" s="44"/>
      <c r="E123" s="50" t="s">
        <v>44</v>
      </c>
      <c r="F123" s="44"/>
      <c r="G123" s="44"/>
      <c r="H123" s="44"/>
      <c r="I123" s="44"/>
      <c r="J123" s="45"/>
    </row>
    <row r="124">
      <c r="A124" s="36" t="s">
        <v>49</v>
      </c>
      <c r="B124" s="43"/>
      <c r="C124" s="44"/>
      <c r="D124" s="44"/>
      <c r="E124" s="46" t="s">
        <v>377</v>
      </c>
      <c r="F124" s="44"/>
      <c r="G124" s="44"/>
      <c r="H124" s="44"/>
      <c r="I124" s="44"/>
      <c r="J124" s="45"/>
    </row>
    <row r="125" ht="300">
      <c r="A125" s="36" t="s">
        <v>51</v>
      </c>
      <c r="B125" s="43"/>
      <c r="C125" s="44"/>
      <c r="D125" s="44"/>
      <c r="E125" s="38" t="s">
        <v>378</v>
      </c>
      <c r="F125" s="44"/>
      <c r="G125" s="44"/>
      <c r="H125" s="44"/>
      <c r="I125" s="44"/>
      <c r="J125" s="45"/>
    </row>
    <row r="126">
      <c r="A126" s="36" t="s">
        <v>42</v>
      </c>
      <c r="B126" s="36">
        <v>29</v>
      </c>
      <c r="C126" s="37" t="s">
        <v>379</v>
      </c>
      <c r="D126" s="36" t="s">
        <v>44</v>
      </c>
      <c r="E126" s="38" t="s">
        <v>380</v>
      </c>
      <c r="F126" s="39" t="s">
        <v>104</v>
      </c>
      <c r="G126" s="40">
        <v>60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>
      <c r="A127" s="36" t="s">
        <v>47</v>
      </c>
      <c r="B127" s="43"/>
      <c r="C127" s="44"/>
      <c r="D127" s="44"/>
      <c r="E127" s="50" t="s">
        <v>44</v>
      </c>
      <c r="F127" s="44"/>
      <c r="G127" s="44"/>
      <c r="H127" s="44"/>
      <c r="I127" s="44"/>
      <c r="J127" s="45"/>
    </row>
    <row r="128" ht="45">
      <c r="A128" s="36" t="s">
        <v>49</v>
      </c>
      <c r="B128" s="43"/>
      <c r="C128" s="44"/>
      <c r="D128" s="44"/>
      <c r="E128" s="46" t="s">
        <v>381</v>
      </c>
      <c r="F128" s="44"/>
      <c r="G128" s="44"/>
      <c r="H128" s="44"/>
      <c r="I128" s="44"/>
      <c r="J128" s="45"/>
    </row>
    <row r="129" ht="300">
      <c r="A129" s="36" t="s">
        <v>51</v>
      </c>
      <c r="B129" s="43"/>
      <c r="C129" s="44"/>
      <c r="D129" s="44"/>
      <c r="E129" s="38" t="s">
        <v>378</v>
      </c>
      <c r="F129" s="44"/>
      <c r="G129" s="44"/>
      <c r="H129" s="44"/>
      <c r="I129" s="44"/>
      <c r="J129" s="45"/>
    </row>
    <row r="130">
      <c r="A130" s="36" t="s">
        <v>42</v>
      </c>
      <c r="B130" s="36">
        <v>30</v>
      </c>
      <c r="C130" s="37" t="s">
        <v>382</v>
      </c>
      <c r="D130" s="36" t="s">
        <v>44</v>
      </c>
      <c r="E130" s="38" t="s">
        <v>383</v>
      </c>
      <c r="F130" s="39" t="s">
        <v>104</v>
      </c>
      <c r="G130" s="40">
        <v>60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>
      <c r="A131" s="36" t="s">
        <v>47</v>
      </c>
      <c r="B131" s="43"/>
      <c r="C131" s="44"/>
      <c r="D131" s="44"/>
      <c r="E131" s="50" t="s">
        <v>44</v>
      </c>
      <c r="F131" s="44"/>
      <c r="G131" s="44"/>
      <c r="H131" s="44"/>
      <c r="I131" s="44"/>
      <c r="J131" s="45"/>
    </row>
    <row r="132">
      <c r="A132" s="36" t="s">
        <v>49</v>
      </c>
      <c r="B132" s="43"/>
      <c r="C132" s="44"/>
      <c r="D132" s="44"/>
      <c r="E132" s="46" t="s">
        <v>384</v>
      </c>
      <c r="F132" s="44"/>
      <c r="G132" s="44"/>
      <c r="H132" s="44"/>
      <c r="I132" s="44"/>
      <c r="J132" s="45"/>
    </row>
    <row r="133" ht="120">
      <c r="A133" s="36" t="s">
        <v>51</v>
      </c>
      <c r="B133" s="43"/>
      <c r="C133" s="44"/>
      <c r="D133" s="44"/>
      <c r="E133" s="38" t="s">
        <v>385</v>
      </c>
      <c r="F133" s="44"/>
      <c r="G133" s="44"/>
      <c r="H133" s="44"/>
      <c r="I133" s="44"/>
      <c r="J133" s="45"/>
    </row>
    <row r="134">
      <c r="A134" s="30" t="s">
        <v>39</v>
      </c>
      <c r="B134" s="31"/>
      <c r="C134" s="32" t="s">
        <v>193</v>
      </c>
      <c r="D134" s="33"/>
      <c r="E134" s="30" t="s">
        <v>194</v>
      </c>
      <c r="F134" s="33"/>
      <c r="G134" s="33"/>
      <c r="H134" s="33"/>
      <c r="I134" s="34">
        <f>SUMIFS(I135:I190,A135:A190,"P")</f>
        <v>0</v>
      </c>
      <c r="J134" s="35"/>
    </row>
    <row r="135">
      <c r="A135" s="36" t="s">
        <v>42</v>
      </c>
      <c r="B135" s="36">
        <v>31</v>
      </c>
      <c r="C135" s="37" t="s">
        <v>334</v>
      </c>
      <c r="D135" s="36" t="s">
        <v>44</v>
      </c>
      <c r="E135" s="38" t="s">
        <v>335</v>
      </c>
      <c r="F135" s="39" t="s">
        <v>109</v>
      </c>
      <c r="G135" s="40">
        <v>12</v>
      </c>
      <c r="H135" s="41">
        <v>0</v>
      </c>
      <c r="I135" s="41">
        <f>ROUND(G135*H135,P4)</f>
        <v>0</v>
      </c>
      <c r="J135" s="36"/>
      <c r="O135" s="42">
        <f>I135*0.21</f>
        <v>0</v>
      </c>
      <c r="P135">
        <v>3</v>
      </c>
    </row>
    <row r="136">
      <c r="A136" s="36" t="s">
        <v>47</v>
      </c>
      <c r="B136" s="43"/>
      <c r="C136" s="44"/>
      <c r="D136" s="44"/>
      <c r="E136" s="50" t="s">
        <v>44</v>
      </c>
      <c r="F136" s="44"/>
      <c r="G136" s="44"/>
      <c r="H136" s="44"/>
      <c r="I136" s="44"/>
      <c r="J136" s="45"/>
    </row>
    <row r="137">
      <c r="A137" s="36" t="s">
        <v>49</v>
      </c>
      <c r="B137" s="43"/>
      <c r="C137" s="44"/>
      <c r="D137" s="44"/>
      <c r="E137" s="46" t="s">
        <v>386</v>
      </c>
      <c r="F137" s="44"/>
      <c r="G137" s="44"/>
      <c r="H137" s="44"/>
      <c r="I137" s="44"/>
      <c r="J137" s="45"/>
    </row>
    <row r="138" ht="105">
      <c r="A138" s="36" t="s">
        <v>51</v>
      </c>
      <c r="B138" s="43"/>
      <c r="C138" s="44"/>
      <c r="D138" s="44"/>
      <c r="E138" s="38" t="s">
        <v>337</v>
      </c>
      <c r="F138" s="44"/>
      <c r="G138" s="44"/>
      <c r="H138" s="44"/>
      <c r="I138" s="44"/>
      <c r="J138" s="45"/>
    </row>
    <row r="139">
      <c r="A139" s="36" t="s">
        <v>42</v>
      </c>
      <c r="B139" s="36">
        <v>32</v>
      </c>
      <c r="C139" s="37" t="s">
        <v>387</v>
      </c>
      <c r="D139" s="36" t="s">
        <v>44</v>
      </c>
      <c r="E139" s="38" t="s">
        <v>388</v>
      </c>
      <c r="F139" s="39" t="s">
        <v>109</v>
      </c>
      <c r="G139" s="40">
        <v>7.5</v>
      </c>
      <c r="H139" s="41">
        <v>0</v>
      </c>
      <c r="I139" s="41">
        <f>ROUND(G139*H139,P4)</f>
        <v>0</v>
      </c>
      <c r="J139" s="36"/>
      <c r="O139" s="42">
        <f>I139*0.21</f>
        <v>0</v>
      </c>
      <c r="P139">
        <v>3</v>
      </c>
    </row>
    <row r="140">
      <c r="A140" s="36" t="s">
        <v>47</v>
      </c>
      <c r="B140" s="43"/>
      <c r="C140" s="44"/>
      <c r="D140" s="44"/>
      <c r="E140" s="50" t="s">
        <v>44</v>
      </c>
      <c r="F140" s="44"/>
      <c r="G140" s="44"/>
      <c r="H140" s="44"/>
      <c r="I140" s="44"/>
      <c r="J140" s="45"/>
    </row>
    <row r="141">
      <c r="A141" s="36" t="s">
        <v>49</v>
      </c>
      <c r="B141" s="43"/>
      <c r="C141" s="44"/>
      <c r="D141" s="44"/>
      <c r="E141" s="46" t="s">
        <v>389</v>
      </c>
      <c r="F141" s="44"/>
      <c r="G141" s="44"/>
      <c r="H141" s="44"/>
      <c r="I141" s="44"/>
      <c r="J141" s="45"/>
    </row>
    <row r="142" ht="75">
      <c r="A142" s="36" t="s">
        <v>51</v>
      </c>
      <c r="B142" s="43"/>
      <c r="C142" s="44"/>
      <c r="D142" s="44"/>
      <c r="E142" s="38" t="s">
        <v>390</v>
      </c>
      <c r="F142" s="44"/>
      <c r="G142" s="44"/>
      <c r="H142" s="44"/>
      <c r="I142" s="44"/>
      <c r="J142" s="45"/>
    </row>
    <row r="143" ht="30">
      <c r="A143" s="36" t="s">
        <v>42</v>
      </c>
      <c r="B143" s="36">
        <v>33</v>
      </c>
      <c r="C143" s="37" t="s">
        <v>391</v>
      </c>
      <c r="D143" s="36" t="s">
        <v>44</v>
      </c>
      <c r="E143" s="38" t="s">
        <v>392</v>
      </c>
      <c r="F143" s="39" t="s">
        <v>109</v>
      </c>
      <c r="G143" s="40">
        <v>156</v>
      </c>
      <c r="H143" s="41">
        <v>0</v>
      </c>
      <c r="I143" s="41">
        <f>ROUND(G143*H143,P4)</f>
        <v>0</v>
      </c>
      <c r="J143" s="36"/>
      <c r="O143" s="42">
        <f>I143*0.21</f>
        <v>0</v>
      </c>
      <c r="P143">
        <v>3</v>
      </c>
    </row>
    <row r="144">
      <c r="A144" s="36" t="s">
        <v>47</v>
      </c>
      <c r="B144" s="43"/>
      <c r="C144" s="44"/>
      <c r="D144" s="44"/>
      <c r="E144" s="50" t="s">
        <v>44</v>
      </c>
      <c r="F144" s="44"/>
      <c r="G144" s="44"/>
      <c r="H144" s="44"/>
      <c r="I144" s="44"/>
      <c r="J144" s="45"/>
    </row>
    <row r="145">
      <c r="A145" s="36" t="s">
        <v>49</v>
      </c>
      <c r="B145" s="43"/>
      <c r="C145" s="44"/>
      <c r="D145" s="44"/>
      <c r="E145" s="46" t="s">
        <v>393</v>
      </c>
      <c r="F145" s="44"/>
      <c r="G145" s="44"/>
      <c r="H145" s="44"/>
      <c r="I145" s="44"/>
      <c r="J145" s="45"/>
    </row>
    <row r="146" ht="225">
      <c r="A146" s="36" t="s">
        <v>51</v>
      </c>
      <c r="B146" s="43"/>
      <c r="C146" s="44"/>
      <c r="D146" s="44"/>
      <c r="E146" s="38" t="s">
        <v>394</v>
      </c>
      <c r="F146" s="44"/>
      <c r="G146" s="44"/>
      <c r="H146" s="44"/>
      <c r="I146" s="44"/>
      <c r="J146" s="45"/>
    </row>
    <row r="147" ht="30">
      <c r="A147" s="36" t="s">
        <v>42</v>
      </c>
      <c r="B147" s="36">
        <v>34</v>
      </c>
      <c r="C147" s="37" t="s">
        <v>395</v>
      </c>
      <c r="D147" s="36" t="s">
        <v>44</v>
      </c>
      <c r="E147" s="38" t="s">
        <v>396</v>
      </c>
      <c r="F147" s="39" t="s">
        <v>109</v>
      </c>
      <c r="G147" s="40">
        <v>156</v>
      </c>
      <c r="H147" s="41">
        <v>0</v>
      </c>
      <c r="I147" s="41">
        <f>ROUND(G147*H147,P4)</f>
        <v>0</v>
      </c>
      <c r="J147" s="36"/>
      <c r="O147" s="42">
        <f>I147*0.21</f>
        <v>0</v>
      </c>
      <c r="P147">
        <v>3</v>
      </c>
    </row>
    <row r="148">
      <c r="A148" s="36" t="s">
        <v>47</v>
      </c>
      <c r="B148" s="43"/>
      <c r="C148" s="44"/>
      <c r="D148" s="44"/>
      <c r="E148" s="50" t="s">
        <v>44</v>
      </c>
      <c r="F148" s="44"/>
      <c r="G148" s="44"/>
      <c r="H148" s="44"/>
      <c r="I148" s="44"/>
      <c r="J148" s="45"/>
    </row>
    <row r="149">
      <c r="A149" s="36" t="s">
        <v>49</v>
      </c>
      <c r="B149" s="43"/>
      <c r="C149" s="44"/>
      <c r="D149" s="44"/>
      <c r="E149" s="46" t="s">
        <v>393</v>
      </c>
      <c r="F149" s="44"/>
      <c r="G149" s="44"/>
      <c r="H149" s="44"/>
      <c r="I149" s="44"/>
      <c r="J149" s="45"/>
    </row>
    <row r="150" ht="120">
      <c r="A150" s="36" t="s">
        <v>51</v>
      </c>
      <c r="B150" s="43"/>
      <c r="C150" s="44"/>
      <c r="D150" s="44"/>
      <c r="E150" s="38" t="s">
        <v>397</v>
      </c>
      <c r="F150" s="44"/>
      <c r="G150" s="44"/>
      <c r="H150" s="44"/>
      <c r="I150" s="44"/>
      <c r="J150" s="45"/>
    </row>
    <row r="151">
      <c r="A151" s="36" t="s">
        <v>42</v>
      </c>
      <c r="B151" s="36">
        <v>35</v>
      </c>
      <c r="C151" s="37" t="s">
        <v>195</v>
      </c>
      <c r="D151" s="36" t="s">
        <v>44</v>
      </c>
      <c r="E151" s="38" t="s">
        <v>196</v>
      </c>
      <c r="F151" s="39" t="s">
        <v>189</v>
      </c>
      <c r="G151" s="40">
        <v>15</v>
      </c>
      <c r="H151" s="41">
        <v>0</v>
      </c>
      <c r="I151" s="41">
        <f>ROUND(G151*H151,P4)</f>
        <v>0</v>
      </c>
      <c r="J151" s="36"/>
      <c r="O151" s="42">
        <f>I151*0.21</f>
        <v>0</v>
      </c>
      <c r="P151">
        <v>3</v>
      </c>
    </row>
    <row r="152">
      <c r="A152" s="36" t="s">
        <v>47</v>
      </c>
      <c r="B152" s="43"/>
      <c r="C152" s="44"/>
      <c r="D152" s="44"/>
      <c r="E152" s="50" t="s">
        <v>44</v>
      </c>
      <c r="F152" s="44"/>
      <c r="G152" s="44"/>
      <c r="H152" s="44"/>
      <c r="I152" s="44"/>
      <c r="J152" s="45"/>
    </row>
    <row r="153">
      <c r="A153" s="36" t="s">
        <v>49</v>
      </c>
      <c r="B153" s="43"/>
      <c r="C153" s="44"/>
      <c r="D153" s="44"/>
      <c r="E153" s="46" t="s">
        <v>398</v>
      </c>
      <c r="F153" s="44"/>
      <c r="G153" s="44"/>
      <c r="H153" s="44"/>
      <c r="I153" s="44"/>
      <c r="J153" s="45"/>
    </row>
    <row r="154" ht="90">
      <c r="A154" s="36" t="s">
        <v>51</v>
      </c>
      <c r="B154" s="43"/>
      <c r="C154" s="44"/>
      <c r="D154" s="44"/>
      <c r="E154" s="38" t="s">
        <v>198</v>
      </c>
      <c r="F154" s="44"/>
      <c r="G154" s="44"/>
      <c r="H154" s="44"/>
      <c r="I154" s="44"/>
      <c r="J154" s="45"/>
    </row>
    <row r="155">
      <c r="A155" s="36" t="s">
        <v>42</v>
      </c>
      <c r="B155" s="36">
        <v>36</v>
      </c>
      <c r="C155" s="37" t="s">
        <v>199</v>
      </c>
      <c r="D155" s="36" t="s">
        <v>44</v>
      </c>
      <c r="E155" s="38" t="s">
        <v>200</v>
      </c>
      <c r="F155" s="39" t="s">
        <v>189</v>
      </c>
      <c r="G155" s="40">
        <v>15</v>
      </c>
      <c r="H155" s="41">
        <v>0</v>
      </c>
      <c r="I155" s="41">
        <f>ROUND(G155*H155,P4)</f>
        <v>0</v>
      </c>
      <c r="J155" s="36"/>
      <c r="O155" s="42">
        <f>I155*0.21</f>
        <v>0</v>
      </c>
      <c r="P155">
        <v>3</v>
      </c>
    </row>
    <row r="156">
      <c r="A156" s="36" t="s">
        <v>47</v>
      </c>
      <c r="B156" s="43"/>
      <c r="C156" s="44"/>
      <c r="D156" s="44"/>
      <c r="E156" s="50" t="s">
        <v>44</v>
      </c>
      <c r="F156" s="44"/>
      <c r="G156" s="44"/>
      <c r="H156" s="44"/>
      <c r="I156" s="44"/>
      <c r="J156" s="45"/>
    </row>
    <row r="157">
      <c r="A157" s="36" t="s">
        <v>49</v>
      </c>
      <c r="B157" s="43"/>
      <c r="C157" s="44"/>
      <c r="D157" s="44"/>
      <c r="E157" s="46" t="s">
        <v>398</v>
      </c>
      <c r="F157" s="44"/>
      <c r="G157" s="44"/>
      <c r="H157" s="44"/>
      <c r="I157" s="44"/>
      <c r="J157" s="45"/>
    </row>
    <row r="158" ht="75">
      <c r="A158" s="36" t="s">
        <v>51</v>
      </c>
      <c r="B158" s="43"/>
      <c r="C158" s="44"/>
      <c r="D158" s="44"/>
      <c r="E158" s="38" t="s">
        <v>201</v>
      </c>
      <c r="F158" s="44"/>
      <c r="G158" s="44"/>
      <c r="H158" s="44"/>
      <c r="I158" s="44"/>
      <c r="J158" s="45"/>
    </row>
    <row r="159">
      <c r="A159" s="36" t="s">
        <v>42</v>
      </c>
      <c r="B159" s="36">
        <v>37</v>
      </c>
      <c r="C159" s="37" t="s">
        <v>399</v>
      </c>
      <c r="D159" s="36" t="s">
        <v>44</v>
      </c>
      <c r="E159" s="38" t="s">
        <v>400</v>
      </c>
      <c r="F159" s="39" t="s">
        <v>189</v>
      </c>
      <c r="G159" s="40">
        <v>6</v>
      </c>
      <c r="H159" s="41">
        <v>0</v>
      </c>
      <c r="I159" s="41">
        <f>ROUND(G159*H159,P4)</f>
        <v>0</v>
      </c>
      <c r="J159" s="36"/>
      <c r="O159" s="42">
        <f>I159*0.21</f>
        <v>0</v>
      </c>
      <c r="P159">
        <v>3</v>
      </c>
    </row>
    <row r="160">
      <c r="A160" s="36" t="s">
        <v>47</v>
      </c>
      <c r="B160" s="43"/>
      <c r="C160" s="44"/>
      <c r="D160" s="44"/>
      <c r="E160" s="50" t="s">
        <v>44</v>
      </c>
      <c r="F160" s="44"/>
      <c r="G160" s="44"/>
      <c r="H160" s="44"/>
      <c r="I160" s="44"/>
      <c r="J160" s="45"/>
    </row>
    <row r="161">
      <c r="A161" s="36" t="s">
        <v>49</v>
      </c>
      <c r="B161" s="43"/>
      <c r="C161" s="44"/>
      <c r="D161" s="44"/>
      <c r="E161" s="46" t="s">
        <v>401</v>
      </c>
      <c r="F161" s="44"/>
      <c r="G161" s="44"/>
      <c r="H161" s="44"/>
      <c r="I161" s="44"/>
      <c r="J161" s="45"/>
    </row>
    <row r="162" ht="75">
      <c r="A162" s="36" t="s">
        <v>51</v>
      </c>
      <c r="B162" s="43"/>
      <c r="C162" s="44"/>
      <c r="D162" s="44"/>
      <c r="E162" s="38" t="s">
        <v>402</v>
      </c>
      <c r="F162" s="44"/>
      <c r="G162" s="44"/>
      <c r="H162" s="44"/>
      <c r="I162" s="44"/>
      <c r="J162" s="45"/>
    </row>
    <row r="163" ht="30">
      <c r="A163" s="36" t="s">
        <v>42</v>
      </c>
      <c r="B163" s="36">
        <v>38</v>
      </c>
      <c r="C163" s="37" t="s">
        <v>202</v>
      </c>
      <c r="D163" s="36" t="s">
        <v>44</v>
      </c>
      <c r="E163" s="38" t="s">
        <v>203</v>
      </c>
      <c r="F163" s="39" t="s">
        <v>104</v>
      </c>
      <c r="G163" s="40">
        <v>90</v>
      </c>
      <c r="H163" s="41">
        <v>0</v>
      </c>
      <c r="I163" s="41">
        <f>ROUND(G163*H163,P4)</f>
        <v>0</v>
      </c>
      <c r="J163" s="36"/>
      <c r="O163" s="42">
        <f>I163*0.21</f>
        <v>0</v>
      </c>
      <c r="P163">
        <v>3</v>
      </c>
    </row>
    <row r="164">
      <c r="A164" s="36" t="s">
        <v>47</v>
      </c>
      <c r="B164" s="43"/>
      <c r="C164" s="44"/>
      <c r="D164" s="44"/>
      <c r="E164" s="50" t="s">
        <v>44</v>
      </c>
      <c r="F164" s="44"/>
      <c r="G164" s="44"/>
      <c r="H164" s="44"/>
      <c r="I164" s="44"/>
      <c r="J164" s="45"/>
    </row>
    <row r="165">
      <c r="A165" s="36" t="s">
        <v>49</v>
      </c>
      <c r="B165" s="43"/>
      <c r="C165" s="44"/>
      <c r="D165" s="44"/>
      <c r="E165" s="46" t="s">
        <v>403</v>
      </c>
      <c r="F165" s="44"/>
      <c r="G165" s="44"/>
      <c r="H165" s="44"/>
      <c r="I165" s="44"/>
      <c r="J165" s="45"/>
    </row>
    <row r="166" ht="105">
      <c r="A166" s="36" t="s">
        <v>51</v>
      </c>
      <c r="B166" s="43"/>
      <c r="C166" s="44"/>
      <c r="D166" s="44"/>
      <c r="E166" s="38" t="s">
        <v>205</v>
      </c>
      <c r="F166" s="44"/>
      <c r="G166" s="44"/>
      <c r="H166" s="44"/>
      <c r="I166" s="44"/>
      <c r="J166" s="45"/>
    </row>
    <row r="167">
      <c r="A167" s="36" t="s">
        <v>42</v>
      </c>
      <c r="B167" s="36">
        <v>39</v>
      </c>
      <c r="C167" s="37" t="s">
        <v>216</v>
      </c>
      <c r="D167" s="36" t="s">
        <v>44</v>
      </c>
      <c r="E167" s="38" t="s">
        <v>217</v>
      </c>
      <c r="F167" s="39" t="s">
        <v>109</v>
      </c>
      <c r="G167" s="40">
        <v>67</v>
      </c>
      <c r="H167" s="41">
        <v>0</v>
      </c>
      <c r="I167" s="41">
        <f>ROUND(G167*H167,P4)</f>
        <v>0</v>
      </c>
      <c r="J167" s="36"/>
      <c r="O167" s="42">
        <f>I167*0.21</f>
        <v>0</v>
      </c>
      <c r="P167">
        <v>3</v>
      </c>
    </row>
    <row r="168">
      <c r="A168" s="36" t="s">
        <v>47</v>
      </c>
      <c r="B168" s="43"/>
      <c r="C168" s="44"/>
      <c r="D168" s="44"/>
      <c r="E168" s="38" t="s">
        <v>182</v>
      </c>
      <c r="F168" s="44"/>
      <c r="G168" s="44"/>
      <c r="H168" s="44"/>
      <c r="I168" s="44"/>
      <c r="J168" s="45"/>
    </row>
    <row r="169">
      <c r="A169" s="36" t="s">
        <v>49</v>
      </c>
      <c r="B169" s="43"/>
      <c r="C169" s="44"/>
      <c r="D169" s="44"/>
      <c r="E169" s="46" t="s">
        <v>365</v>
      </c>
      <c r="F169" s="44"/>
      <c r="G169" s="44"/>
      <c r="H169" s="44"/>
      <c r="I169" s="44"/>
      <c r="J169" s="45"/>
    </row>
    <row r="170" ht="75">
      <c r="A170" s="36" t="s">
        <v>51</v>
      </c>
      <c r="B170" s="43"/>
      <c r="C170" s="44"/>
      <c r="D170" s="44"/>
      <c r="E170" s="38" t="s">
        <v>218</v>
      </c>
      <c r="F170" s="44"/>
      <c r="G170" s="44"/>
      <c r="H170" s="44"/>
      <c r="I170" s="44"/>
      <c r="J170" s="45"/>
    </row>
    <row r="171">
      <c r="A171" s="36" t="s">
        <v>42</v>
      </c>
      <c r="B171" s="36">
        <v>40</v>
      </c>
      <c r="C171" s="37" t="s">
        <v>404</v>
      </c>
      <c r="D171" s="36" t="s">
        <v>44</v>
      </c>
      <c r="E171" s="38" t="s">
        <v>405</v>
      </c>
      <c r="F171" s="39" t="s">
        <v>104</v>
      </c>
      <c r="G171" s="40">
        <v>60</v>
      </c>
      <c r="H171" s="41">
        <v>0</v>
      </c>
      <c r="I171" s="41">
        <f>ROUND(G171*H171,P4)</f>
        <v>0</v>
      </c>
      <c r="J171" s="36"/>
      <c r="O171" s="42">
        <f>I171*0.21</f>
        <v>0</v>
      </c>
      <c r="P171">
        <v>3</v>
      </c>
    </row>
    <row r="172">
      <c r="A172" s="36" t="s">
        <v>47</v>
      </c>
      <c r="B172" s="43"/>
      <c r="C172" s="44"/>
      <c r="D172" s="44"/>
      <c r="E172" s="50" t="s">
        <v>44</v>
      </c>
      <c r="F172" s="44"/>
      <c r="G172" s="44"/>
      <c r="H172" s="44"/>
      <c r="I172" s="44"/>
      <c r="J172" s="45"/>
    </row>
    <row r="173" ht="45">
      <c r="A173" s="36" t="s">
        <v>49</v>
      </c>
      <c r="B173" s="43"/>
      <c r="C173" s="44"/>
      <c r="D173" s="44"/>
      <c r="E173" s="46" t="s">
        <v>381</v>
      </c>
      <c r="F173" s="44"/>
      <c r="G173" s="44"/>
      <c r="H173" s="44"/>
      <c r="I173" s="44"/>
      <c r="J173" s="45"/>
    </row>
    <row r="174" ht="75">
      <c r="A174" s="36" t="s">
        <v>51</v>
      </c>
      <c r="B174" s="43"/>
      <c r="C174" s="44"/>
      <c r="D174" s="44"/>
      <c r="E174" s="38" t="s">
        <v>406</v>
      </c>
      <c r="F174" s="44"/>
      <c r="G174" s="44"/>
      <c r="H174" s="44"/>
      <c r="I174" s="44"/>
      <c r="J174" s="45"/>
    </row>
    <row r="175">
      <c r="A175" s="36" t="s">
        <v>42</v>
      </c>
      <c r="B175" s="36">
        <v>41</v>
      </c>
      <c r="C175" s="37" t="s">
        <v>407</v>
      </c>
      <c r="D175" s="36" t="s">
        <v>44</v>
      </c>
      <c r="E175" s="38" t="s">
        <v>408</v>
      </c>
      <c r="F175" s="39" t="s">
        <v>104</v>
      </c>
      <c r="G175" s="40">
        <v>60</v>
      </c>
      <c r="H175" s="41">
        <v>0</v>
      </c>
      <c r="I175" s="41">
        <f>ROUND(G175*H175,P4)</f>
        <v>0</v>
      </c>
      <c r="J175" s="36"/>
      <c r="O175" s="42">
        <f>I175*0.21</f>
        <v>0</v>
      </c>
      <c r="P175">
        <v>3</v>
      </c>
    </row>
    <row r="176">
      <c r="A176" s="36" t="s">
        <v>47</v>
      </c>
      <c r="B176" s="43"/>
      <c r="C176" s="44"/>
      <c r="D176" s="44"/>
      <c r="E176" s="50" t="s">
        <v>44</v>
      </c>
      <c r="F176" s="44"/>
      <c r="G176" s="44"/>
      <c r="H176" s="44"/>
      <c r="I176" s="44"/>
      <c r="J176" s="45"/>
    </row>
    <row r="177" ht="45">
      <c r="A177" s="36" t="s">
        <v>49</v>
      </c>
      <c r="B177" s="43"/>
      <c r="C177" s="44"/>
      <c r="D177" s="44"/>
      <c r="E177" s="46" t="s">
        <v>381</v>
      </c>
      <c r="F177" s="44"/>
      <c r="G177" s="44"/>
      <c r="H177" s="44"/>
      <c r="I177" s="44"/>
      <c r="J177" s="45"/>
    </row>
    <row r="178" ht="75">
      <c r="A178" s="36" t="s">
        <v>51</v>
      </c>
      <c r="B178" s="43"/>
      <c r="C178" s="44"/>
      <c r="D178" s="44"/>
      <c r="E178" s="38" t="s">
        <v>406</v>
      </c>
      <c r="F178" s="44"/>
      <c r="G178" s="44"/>
      <c r="H178" s="44"/>
      <c r="I178" s="44"/>
      <c r="J178" s="45"/>
    </row>
    <row r="179">
      <c r="A179" s="36" t="s">
        <v>42</v>
      </c>
      <c r="B179" s="36">
        <v>42</v>
      </c>
      <c r="C179" s="37" t="s">
        <v>409</v>
      </c>
      <c r="D179" s="36" t="s">
        <v>44</v>
      </c>
      <c r="E179" s="38" t="s">
        <v>410</v>
      </c>
      <c r="F179" s="39" t="s">
        <v>104</v>
      </c>
      <c r="G179" s="40">
        <v>5</v>
      </c>
      <c r="H179" s="41">
        <v>0</v>
      </c>
      <c r="I179" s="41">
        <f>ROUND(G179*H179,P4)</f>
        <v>0</v>
      </c>
      <c r="J179" s="36"/>
      <c r="O179" s="42">
        <f>I179*0.21</f>
        <v>0</v>
      </c>
      <c r="P179">
        <v>3</v>
      </c>
    </row>
    <row r="180">
      <c r="A180" s="36" t="s">
        <v>47</v>
      </c>
      <c r="B180" s="43"/>
      <c r="C180" s="44"/>
      <c r="D180" s="44"/>
      <c r="E180" s="50" t="s">
        <v>44</v>
      </c>
      <c r="F180" s="44"/>
      <c r="G180" s="44"/>
      <c r="H180" s="44"/>
      <c r="I180" s="44"/>
      <c r="J180" s="45"/>
    </row>
    <row r="181">
      <c r="A181" s="36" t="s">
        <v>49</v>
      </c>
      <c r="B181" s="43"/>
      <c r="C181" s="44"/>
      <c r="D181" s="44"/>
      <c r="E181" s="46" t="s">
        <v>411</v>
      </c>
      <c r="F181" s="44"/>
      <c r="G181" s="44"/>
      <c r="H181" s="44"/>
      <c r="I181" s="44"/>
      <c r="J181" s="45"/>
    </row>
    <row r="182" ht="75">
      <c r="A182" s="36" t="s">
        <v>51</v>
      </c>
      <c r="B182" s="43"/>
      <c r="C182" s="44"/>
      <c r="D182" s="44"/>
      <c r="E182" s="38" t="s">
        <v>406</v>
      </c>
      <c r="F182" s="44"/>
      <c r="G182" s="44"/>
      <c r="H182" s="44"/>
      <c r="I182" s="44"/>
      <c r="J182" s="45"/>
    </row>
    <row r="183">
      <c r="A183" s="36" t="s">
        <v>42</v>
      </c>
      <c r="B183" s="36">
        <v>43</v>
      </c>
      <c r="C183" s="37" t="s">
        <v>340</v>
      </c>
      <c r="D183" s="36" t="s">
        <v>44</v>
      </c>
      <c r="E183" s="38" t="s">
        <v>341</v>
      </c>
      <c r="F183" s="39" t="s">
        <v>83</v>
      </c>
      <c r="G183" s="40">
        <v>0.95999999999999996</v>
      </c>
      <c r="H183" s="41">
        <v>0</v>
      </c>
      <c r="I183" s="41">
        <f>ROUND(G183*H183,P4)</f>
        <v>0</v>
      </c>
      <c r="J183" s="36"/>
      <c r="O183" s="42">
        <f>I183*0.21</f>
        <v>0</v>
      </c>
      <c r="P183">
        <v>3</v>
      </c>
    </row>
    <row r="184">
      <c r="A184" s="36" t="s">
        <v>47</v>
      </c>
      <c r="B184" s="43"/>
      <c r="C184" s="44"/>
      <c r="D184" s="44"/>
      <c r="E184" s="50" t="s">
        <v>44</v>
      </c>
      <c r="F184" s="44"/>
      <c r="G184" s="44"/>
      <c r="H184" s="44"/>
      <c r="I184" s="44"/>
      <c r="J184" s="45"/>
    </row>
    <row r="185">
      <c r="A185" s="36" t="s">
        <v>49</v>
      </c>
      <c r="B185" s="43"/>
      <c r="C185" s="44"/>
      <c r="D185" s="44"/>
      <c r="E185" s="46" t="s">
        <v>412</v>
      </c>
      <c r="F185" s="44"/>
      <c r="G185" s="44"/>
      <c r="H185" s="44"/>
      <c r="I185" s="44"/>
      <c r="J185" s="45"/>
    </row>
    <row r="186" ht="150">
      <c r="A186" s="36" t="s">
        <v>51</v>
      </c>
      <c r="B186" s="43"/>
      <c r="C186" s="44"/>
      <c r="D186" s="44"/>
      <c r="E186" s="38" t="s">
        <v>343</v>
      </c>
      <c r="F186" s="44"/>
      <c r="G186" s="44"/>
      <c r="H186" s="44"/>
      <c r="I186" s="44"/>
      <c r="J186" s="45"/>
    </row>
    <row r="187">
      <c r="A187" s="36" t="s">
        <v>42</v>
      </c>
      <c r="B187" s="36">
        <v>44</v>
      </c>
      <c r="C187" s="37" t="s">
        <v>413</v>
      </c>
      <c r="D187" s="36" t="s">
        <v>44</v>
      </c>
      <c r="E187" s="38" t="s">
        <v>414</v>
      </c>
      <c r="F187" s="39" t="s">
        <v>83</v>
      </c>
      <c r="G187" s="40">
        <v>1</v>
      </c>
      <c r="H187" s="41">
        <v>0</v>
      </c>
      <c r="I187" s="41">
        <f>ROUND(G187*H187,P4)</f>
        <v>0</v>
      </c>
      <c r="J187" s="36"/>
      <c r="O187" s="42">
        <f>I187*0.21</f>
        <v>0</v>
      </c>
      <c r="P187">
        <v>3</v>
      </c>
    </row>
    <row r="188">
      <c r="A188" s="36" t="s">
        <v>47</v>
      </c>
      <c r="B188" s="43"/>
      <c r="C188" s="44"/>
      <c r="D188" s="44"/>
      <c r="E188" s="50" t="s">
        <v>44</v>
      </c>
      <c r="F188" s="44"/>
      <c r="G188" s="44"/>
      <c r="H188" s="44"/>
      <c r="I188" s="44"/>
      <c r="J188" s="45"/>
    </row>
    <row r="189">
      <c r="A189" s="36" t="s">
        <v>49</v>
      </c>
      <c r="B189" s="43"/>
      <c r="C189" s="44"/>
      <c r="D189" s="44"/>
      <c r="E189" s="46" t="s">
        <v>415</v>
      </c>
      <c r="F189" s="44"/>
      <c r="G189" s="44"/>
      <c r="H189" s="44"/>
      <c r="I189" s="44"/>
      <c r="J189" s="45"/>
    </row>
    <row r="190" ht="150">
      <c r="A190" s="36" t="s">
        <v>51</v>
      </c>
      <c r="B190" s="47"/>
      <c r="C190" s="48"/>
      <c r="D190" s="48"/>
      <c r="E190" s="38" t="s">
        <v>343</v>
      </c>
      <c r="F190" s="48"/>
      <c r="G190" s="48"/>
      <c r="H190" s="48"/>
      <c r="I190" s="48"/>
      <c r="J19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Pánek Zdeněk</dc:creator>
  <cp:lastModifiedBy>Pánek Zdeněk</cp:lastModifiedBy>
  <dcterms:created xsi:type="dcterms:W3CDTF">2025-03-17T11:17:11Z</dcterms:created>
  <dcterms:modified xsi:type="dcterms:W3CDTF">2025-03-17T11:17:11Z</dcterms:modified>
</cp:coreProperties>
</file>