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88DF045E-2CD2-4822-ADE0-731BB29CD87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kace" sheetId="1" r:id="rId1"/>
    <sheet name="List1" sheetId="4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P5" i="1" s="1"/>
  <c r="L5" i="1" l="1"/>
  <c r="O5" i="1" s="1"/>
  <c r="C9" i="1"/>
  <c r="C11" i="1" l="1"/>
  <c r="C13" i="1"/>
</calcChain>
</file>

<file path=xl/sharedStrings.xml><?xml version="1.0" encoding="utf-8"?>
<sst xmlns="http://schemas.openxmlformats.org/spreadsheetml/2006/main" count="94" uniqueCount="88">
  <si>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</si>
  <si>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</si>
  <si>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</si>
  <si>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</si>
  <si>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</si>
  <si>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</si>
  <si>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</si>
  <si>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</si>
  <si>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</si>
  <si>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</si>
  <si>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</si>
  <si>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</si>
  <si>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</si>
  <si>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</si>
  <si>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</si>
  <si>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</si>
  <si>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</si>
  <si>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</si>
  <si>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</si>
  <si>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</si>
  <si>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</si>
  <si>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</si>
  <si>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</si>
  <si>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</si>
  <si>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</si>
  <si>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</si>
  <si>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</si>
  <si>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</si>
  <si>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</si>
  <si>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</si>
  <si>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</si>
  <si>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</si>
  <si>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</si>
  <si>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</si>
  <si>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</si>
  <si>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</si>
  <si>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</si>
  <si>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</si>
  <si>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</si>
  <si>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</si>
  <si>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</si>
  <si>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</si>
  <si>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</si>
  <si>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</si>
  <si>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</si>
  <si>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</si>
  <si>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</si>
  <si>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</si>
  <si>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</si>
  <si>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</si>
  <si>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</si>
  <si>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</si>
  <si>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</si>
  <si>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</si>
  <si>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Případné další vlastnosti nebo požadavky</t>
  </si>
  <si>
    <t>Poznámky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</si>
  <si>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</si>
  <si>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</si>
  <si>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</si>
  <si>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</si>
  <si>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</si>
  <si>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</si>
  <si>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</si>
  <si>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Rychlost v Mbit/s</t>
  </si>
  <si>
    <t>Rozhraní</t>
  </si>
  <si>
    <t>Příslušenství</t>
  </si>
  <si>
    <t>–</t>
  </si>
  <si>
    <t>Rychlost čtení/zápis v MB/s</t>
  </si>
  <si>
    <t>SSD</t>
  </si>
  <si>
    <t>DNS IT3 108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</si>
  <si>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</si>
  <si>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notebook</t>
  </si>
  <si>
    <t>15,6"</t>
  </si>
  <si>
    <t>IPS</t>
  </si>
  <si>
    <t>min. 6 jader</t>
  </si>
  <si>
    <t>16GB</t>
  </si>
  <si>
    <t>1TB</t>
  </si>
  <si>
    <t>Ehternet RJ-45</t>
  </si>
  <si>
    <t>10/100/1000Mbit/s</t>
  </si>
  <si>
    <t>WIFI 6, Bluetooth</t>
  </si>
  <si>
    <t>3x USB 3.1 typ A, 1x USB-C, 1x HDMI</t>
  </si>
  <si>
    <t>Windows 11</t>
  </si>
  <si>
    <t>2,1 Kg</t>
  </si>
  <si>
    <t>Ano</t>
  </si>
  <si>
    <t>24 měsíců</t>
  </si>
  <si>
    <t>Součástí dodávky notebooků je požadován pojízdný nabíjecí vozík kompatibilní s dodaným typem notebooků. Tento vozík bude mít kapacitu minimálně pro připojení požadovaných 16 notebooků.</t>
  </si>
  <si>
    <t>List 1</t>
  </si>
  <si>
    <t>viz List1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</si>
</sst>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5" fillId="0" borderId="0" xfId="2" applyFont="1" applyAlignment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>
      <alignment horizontal="right" vertical="center"/>
    </xf>
    <xf numFmtId="0" fontId="29" fillId="0" borderId="4" xfId="0" applyFont="1" applyBorder="1" applyAlignment="1">
      <alignment horizontal="center" vertical="center" wrapText="1" readingOrder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31" fillId="0" borderId="0" xfId="37" applyFont="1" applyAlignment="1">
      <alignment horizontal="left" vertical="center" wrapText="1"/>
    </xf>
    <xf numFmtId="0" fontId="1" fillId="0" borderId="0" xfId="37" applyAlignment="1">
      <alignment horizontal="center" vertical="center"/>
    </xf>
    <xf numFmtId="0" fontId="31" fillId="0" borderId="4" xfId="37" applyFont="1" applyBorder="1" applyAlignment="1">
      <alignment horizontal="left" vertical="center" wrapText="1"/>
    </xf>
    <xf numFmtId="0" fontId="32" fillId="5" borderId="20" xfId="37" applyFont="1" applyFill="1" applyBorder="1" applyAlignment="1">
      <alignment horizontal="left" vertical="center" wrapText="1" indent="1"/>
    </xf>
    <xf numFmtId="0" fontId="31" fillId="0" borderId="21" xfId="37" applyFont="1" applyBorder="1" applyAlignment="1">
      <alignment horizontal="left" vertical="center" wrapText="1" indent="1"/>
    </xf>
    <xf numFmtId="0" fontId="1" fillId="0" borderId="22" xfId="37" applyBorder="1" applyAlignment="1">
      <alignment horizontal="center" vertical="center"/>
    </xf>
    <xf numFmtId="0" fontId="32" fillId="5" borderId="10" xfId="37" applyFont="1" applyFill="1" applyBorder="1" applyAlignment="1">
      <alignment horizontal="left" vertical="center" wrapText="1" indent="1"/>
    </xf>
    <xf numFmtId="0" fontId="1" fillId="0" borderId="11" xfId="37" applyBorder="1" applyAlignment="1">
      <alignment horizontal="center" vertical="center"/>
    </xf>
    <xf numFmtId="0" fontId="32" fillId="5" borderId="23" xfId="37" applyFont="1" applyFill="1" applyBorder="1" applyAlignment="1">
      <alignment horizontal="left" vertical="center" wrapText="1"/>
    </xf>
    <xf numFmtId="0" fontId="31" fillId="0" borderId="7" xfId="37" applyFont="1" applyBorder="1" applyAlignment="1">
      <alignment horizontal="left" vertical="center" wrapText="1"/>
    </xf>
    <xf numFmtId="0" fontId="31" fillId="0" borderId="13" xfId="37" applyFont="1" applyBorder="1" applyAlignment="1">
      <alignment horizontal="center" vertical="center" wrapText="1"/>
    </xf>
    <xf numFmtId="0" fontId="32" fillId="5" borderId="10" xfId="37" applyFont="1" applyFill="1" applyBorder="1" applyAlignment="1">
      <alignment horizontal="left" vertical="center" wrapText="1"/>
    </xf>
    <xf numFmtId="0" fontId="31" fillId="0" borderId="11" xfId="37" applyFont="1" applyBorder="1" applyAlignment="1">
      <alignment horizontal="center" vertical="center" wrapText="1"/>
    </xf>
    <xf numFmtId="0" fontId="30" fillId="0" borderId="14" xfId="37" applyFont="1" applyBorder="1" applyAlignment="1">
      <alignment horizontal="left" vertical="center" wrapText="1"/>
    </xf>
    <xf numFmtId="0" fontId="30" fillId="0" borderId="15" xfId="37" applyFont="1" applyBorder="1" applyAlignment="1">
      <alignment horizontal="center" vertical="center" wrapText="1"/>
    </xf>
    <xf numFmtId="0" fontId="30" fillId="0" borderId="9" xfId="37" applyFont="1" applyBorder="1" applyAlignment="1">
      <alignment horizontal="left" vertical="center" wrapText="1"/>
    </xf>
    <xf numFmtId="0" fontId="30" fillId="0" borderId="8" xfId="37" applyFont="1" applyBorder="1" applyAlignment="1">
      <alignment horizontal="left" vertical="center" wrapText="1"/>
    </xf>
    <xf numFmtId="0" fontId="30" fillId="0" borderId="16" xfId="37" applyFont="1" applyBorder="1" applyAlignment="1">
      <alignment horizontal="center" vertical="center" wrapText="1"/>
    </xf>
    <xf numFmtId="0" fontId="30" fillId="4" borderId="7" xfId="37" applyFont="1" applyFill="1" applyBorder="1" applyAlignment="1">
      <alignment horizontal="left" vertical="center" wrapText="1"/>
    </xf>
    <xf numFmtId="0" fontId="30" fillId="4" borderId="4" xfId="37" applyFont="1" applyFill="1" applyBorder="1" applyAlignment="1">
      <alignment horizontal="left" vertical="center" wrapText="1"/>
    </xf>
    <xf numFmtId="0" fontId="1" fillId="0" borderId="0" xfId="37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readingOrder="1"/>
    </xf>
    <xf numFmtId="0" fontId="21" fillId="2" borderId="5" xfId="0" applyFont="1" applyFill="1" applyBorder="1" applyAlignment="1">
      <alignment horizontal="center" vertical="center" wrapText="1" readingOrder="1"/>
    </xf>
    <xf numFmtId="165" fontId="22" fillId="0" borderId="4" xfId="0" applyNumberFormat="1" applyFont="1" applyBorder="1" applyAlignment="1">
      <alignment horizontal="center" vertical="center" wrapText="1" readingOrder="1"/>
    </xf>
    <xf numFmtId="0" fontId="27" fillId="0" borderId="0" xfId="0" applyFont="1"/>
    <xf numFmtId="0" fontId="26" fillId="0" borderId="1" xfId="0" applyFont="1" applyBorder="1" applyAlignment="1">
      <alignment horizontal="left" vertical="center" wrapText="1" readingOrder="1"/>
    </xf>
    <xf numFmtId="0" fontId="28" fillId="0" borderId="0" xfId="0" applyFont="1" applyAlignment="1">
      <alignment horizontal="left"/>
    </xf>
    <xf numFmtId="165" fontId="28" fillId="0" borderId="0" xfId="1" applyNumberFormat="1" applyFont="1" applyProtection="1"/>
    <xf numFmtId="0" fontId="34" fillId="5" borderId="10" xfId="37" applyFont="1" applyFill="1" applyBorder="1" applyAlignment="1">
      <alignment horizontal="left" vertical="center" wrapText="1"/>
    </xf>
    <xf numFmtId="0" fontId="23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26" fillId="0" borderId="1" xfId="0" applyFont="1" applyBorder="1" applyAlignment="1">
      <alignment vertical="center" wrapText="1" readingOrder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33" fillId="0" borderId="17" xfId="11" applyFont="1" applyBorder="1" applyAlignment="1">
      <alignment horizontal="center" vertical="center"/>
    </xf>
    <xf numFmtId="0" fontId="33" fillId="0" borderId="18" xfId="11" applyFont="1" applyBorder="1" applyAlignment="1">
      <alignment horizontal="center" vertical="center"/>
    </xf>
    <xf numFmtId="0" fontId="33" fillId="0" borderId="19" xfId="11" applyFont="1" applyBorder="1" applyAlignment="1">
      <alignment horizontal="center" vertical="center"/>
    </xf>
    <xf numFmtId="0" fontId="31" fillId="0" borderId="13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</cellXfs>
  <cellStyles count="38">
    <cellStyle name="Měna" xfId="1" builtinId="4"/>
    <cellStyle name="Normální" xfId="0" builtinId="0"/>
    <cellStyle name="Normální 10" xfId="18" xr:uid="{00000000-0005-0000-0000-000002000000}"/>
    <cellStyle name="Normální 10 2" xfId="28" xr:uid="{00000000-0005-0000-0000-000003000000}"/>
    <cellStyle name="Normální 11" xfId="17" xr:uid="{00000000-0005-0000-0000-000004000000}"/>
    <cellStyle name="Normální 12" xfId="15" xr:uid="{00000000-0005-0000-0000-000005000000}"/>
    <cellStyle name="Normální 12 2" xfId="25" xr:uid="{00000000-0005-0000-0000-000006000000}"/>
    <cellStyle name="Normální 13" xfId="23" xr:uid="{00000000-0005-0000-0000-000007000000}"/>
    <cellStyle name="Normální 14" xfId="24" xr:uid="{00000000-0005-0000-0000-000008000000}"/>
    <cellStyle name="Normální 15" xfId="29" xr:uid="{00000000-0005-0000-0000-000009000000}"/>
    <cellStyle name="Normální 16" xfId="30" xr:uid="{00000000-0005-0000-0000-00000A000000}"/>
    <cellStyle name="Normální 17" xfId="32" xr:uid="{00000000-0005-0000-0000-00000B000000}"/>
    <cellStyle name="Normální 18" xfId="34" xr:uid="{00000000-0005-0000-0000-00000C000000}"/>
    <cellStyle name="Normální 19" xfId="35" xr:uid="{00000000-0005-0000-0000-00000D000000}"/>
    <cellStyle name="Normální 2" xfId="2" xr:uid="{00000000-0005-0000-0000-00000E000000}"/>
    <cellStyle name="Normální 2 2" xfId="19" xr:uid="{00000000-0005-0000-0000-00000F000000}"/>
    <cellStyle name="Normální 20" xfId="36" xr:uid="{00000000-0005-0000-0000-000010000000}"/>
    <cellStyle name="Normální 21" xfId="37" xr:uid="{00000000-0005-0000-0000-000011000000}"/>
    <cellStyle name="Normální 3" xfId="3" xr:uid="{00000000-0005-0000-0000-000012000000}"/>
    <cellStyle name="Normální 3 2" xfId="5" xr:uid="{00000000-0005-0000-0000-000013000000}"/>
    <cellStyle name="Normální 3 3" xfId="7" xr:uid="{00000000-0005-0000-0000-000014000000}"/>
    <cellStyle name="Normální 3 4" xfId="11" xr:uid="{00000000-0005-0000-0000-000015000000}"/>
    <cellStyle name="Normální 3 4 2" xfId="20" xr:uid="{00000000-0005-0000-0000-000016000000}"/>
    <cellStyle name="Normální 3 4 3" xfId="26" xr:uid="{00000000-0005-0000-0000-000017000000}"/>
    <cellStyle name="Normální 4" xfId="4" xr:uid="{00000000-0005-0000-0000-000018000000}"/>
    <cellStyle name="Normální 4 2" xfId="6" xr:uid="{00000000-0005-0000-0000-000019000000}"/>
    <cellStyle name="Normální 4 3" xfId="8" xr:uid="{00000000-0005-0000-0000-00001A000000}"/>
    <cellStyle name="Normální 4 4" xfId="10" xr:uid="{00000000-0005-0000-0000-00001B000000}"/>
    <cellStyle name="Normální 5" xfId="9" xr:uid="{00000000-0005-0000-0000-00001C000000}"/>
    <cellStyle name="Normální 5 2" xfId="21" xr:uid="{00000000-0005-0000-0000-00001D000000}"/>
    <cellStyle name="Normální 5 2 2" xfId="27" xr:uid="{00000000-0005-0000-0000-00001E000000}"/>
    <cellStyle name="Normální 6" xfId="12" xr:uid="{00000000-0005-0000-0000-00001F000000}"/>
    <cellStyle name="Normální 7" xfId="13" xr:uid="{00000000-0005-0000-0000-000020000000}"/>
    <cellStyle name="Normální 8" xfId="14" xr:uid="{00000000-0005-0000-0000-000021000000}"/>
    <cellStyle name="Normální 8 2" xfId="22" xr:uid="{00000000-0005-0000-0000-000022000000}"/>
    <cellStyle name="Normální 8 2 2" xfId="31" xr:uid="{00000000-0005-0000-0000-000023000000}"/>
    <cellStyle name="Normální 9" xfId="16" xr:uid="{00000000-0005-0000-0000-000024000000}"/>
    <cellStyle name="Normální 9 2" xfId="33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6"/>
  <sheetViews>
    <sheetView showGridLines="0" zoomScale="70" zoomScaleNormal="70" workbookViewId="0">
      <selection activeCell="G5" sqref="G5"/>
    </sheetView>
  </sheetViews>
  <sheetFormatPr defaultColWidth="8.85546875" defaultRowHeight="12.75" x14ac:dyDescent="0.2"/>
  <cols>
    <col min="1" max="1" width="3.28515625" customWidth="1"/>
    <col min="2" max="2" width="14.85546875" customWidth="1"/>
    <col min="3" max="3" width="11.28515625" customWidth="1"/>
    <col min="4" max="4" width="13.42578125" customWidth="1"/>
    <col min="5" max="5" width="7.140625" customWidth="1"/>
    <col min="6" max="6" width="13.5703125" customWidth="1"/>
    <col min="7" max="7" width="51.140625" customWidth="1"/>
    <col min="8" max="8" width="16.140625" customWidth="1"/>
    <col min="9" max="10" width="13.42578125" customWidth="1"/>
    <col min="11" max="13" width="14.7109375" customWidth="1"/>
    <col min="14" max="16" width="18.7109375" customWidth="1"/>
  </cols>
  <sheetData>
    <row r="1" spans="2:16" ht="25.15" customHeight="1" x14ac:dyDescent="0.2">
      <c r="B1" s="1" t="s">
        <v>69</v>
      </c>
    </row>
    <row r="2" spans="2:16" ht="22.9" customHeight="1" x14ac:dyDescent="0.2">
      <c r="B2" s="1" t="s">
        <v>19</v>
      </c>
    </row>
    <row r="3" spans="2:16" ht="6.6" customHeight="1" x14ac:dyDescent="0.2"/>
    <row r="4" spans="2:16" ht="78" customHeight="1" x14ac:dyDescent="0.2">
      <c r="B4" s="31" t="s">
        <v>0</v>
      </c>
      <c r="C4" s="31" t="s">
        <v>1</v>
      </c>
      <c r="D4" s="31" t="s">
        <v>2</v>
      </c>
      <c r="E4" s="44" t="s">
        <v>16</v>
      </c>
      <c r="F4" s="45"/>
      <c r="G4" s="31" t="s">
        <v>3</v>
      </c>
      <c r="H4" s="31" t="s">
        <v>4</v>
      </c>
      <c r="I4" s="31" t="s">
        <v>5</v>
      </c>
      <c r="J4" s="31" t="s">
        <v>6</v>
      </c>
      <c r="K4" s="31" t="s">
        <v>7</v>
      </c>
      <c r="L4" s="31" t="s">
        <v>8</v>
      </c>
      <c r="M4" s="31" t="s">
        <v>17</v>
      </c>
      <c r="N4" s="31" t="s">
        <v>9</v>
      </c>
      <c r="O4" s="31" t="s">
        <v>10</v>
      </c>
      <c r="P4" s="31" t="s">
        <v>18</v>
      </c>
    </row>
    <row r="5" spans="2:16" ht="150" customHeight="1" x14ac:dyDescent="0.2">
      <c r="B5" s="30">
        <v>1</v>
      </c>
      <c r="C5" s="5" t="s">
        <v>32</v>
      </c>
      <c r="D5" s="5" t="s">
        <v>33</v>
      </c>
      <c r="E5" s="49" t="s">
        <v>87</v>
      </c>
      <c r="F5" s="50"/>
      <c r="G5" s="2"/>
      <c r="H5" s="30">
        <v>16</v>
      </c>
      <c r="I5" s="30" t="s">
        <v>11</v>
      </c>
      <c r="J5" s="30">
        <v>21</v>
      </c>
      <c r="K5" s="3"/>
      <c r="L5" s="32">
        <f t="shared" ref="L5" si="0">M5-K5</f>
        <v>0</v>
      </c>
      <c r="M5" s="32">
        <f t="shared" ref="M5" si="1">K5*(1+J5/100)</f>
        <v>0</v>
      </c>
      <c r="N5" s="32">
        <f>H5*K5</f>
        <v>0</v>
      </c>
      <c r="O5" s="32">
        <f>H5*L5</f>
        <v>0</v>
      </c>
      <c r="P5" s="32">
        <f>H5*M5</f>
        <v>0</v>
      </c>
    </row>
    <row r="6" spans="2:16" ht="12" customHeight="1" x14ac:dyDescent="0.2"/>
    <row r="7" spans="2:16" ht="19.899999999999999" customHeight="1" x14ac:dyDescent="0.2">
      <c r="B7" s="46" t="s">
        <v>12</v>
      </c>
      <c r="C7" s="47"/>
      <c r="D7" s="47"/>
      <c r="E7" s="48"/>
    </row>
    <row r="8" spans="2:16" ht="11.45" customHeight="1" x14ac:dyDescent="0.2">
      <c r="B8" s="33"/>
      <c r="C8" s="33"/>
      <c r="D8" s="33"/>
      <c r="E8" s="33"/>
    </row>
    <row r="9" spans="2:16" ht="19.899999999999999" customHeight="1" x14ac:dyDescent="0.2">
      <c r="B9" s="34" t="s">
        <v>13</v>
      </c>
      <c r="C9" s="41">
        <f>SUM(N5:N5)</f>
        <v>0</v>
      </c>
      <c r="D9" s="42"/>
      <c r="E9" s="43"/>
    </row>
    <row r="10" spans="2:16" ht="11.45" customHeight="1" x14ac:dyDescent="0.25">
      <c r="B10" s="35"/>
      <c r="C10" s="36"/>
      <c r="D10" s="36"/>
      <c r="E10" s="36"/>
    </row>
    <row r="11" spans="2:16" ht="19.899999999999999" customHeight="1" x14ac:dyDescent="0.2">
      <c r="B11" s="34" t="s">
        <v>14</v>
      </c>
      <c r="C11" s="41">
        <f>SUM(O5:O5)</f>
        <v>0</v>
      </c>
      <c r="D11" s="42"/>
      <c r="E11" s="43"/>
    </row>
    <row r="12" spans="2:16" ht="11.45" customHeight="1" x14ac:dyDescent="0.25">
      <c r="B12" s="35"/>
      <c r="C12" s="36"/>
      <c r="D12" s="36"/>
      <c r="E12" s="36"/>
    </row>
    <row r="13" spans="2:16" ht="19.899999999999999" customHeight="1" x14ac:dyDescent="0.2">
      <c r="B13" s="34" t="s">
        <v>15</v>
      </c>
      <c r="C13" s="41">
        <f>SUM(P5:P5)</f>
        <v>0</v>
      </c>
      <c r="D13" s="42"/>
      <c r="E13" s="43"/>
    </row>
    <row r="14" spans="2:16" ht="5.45" customHeight="1" x14ac:dyDescent="0.2"/>
    <row r="15" spans="2:16" ht="58.15" customHeight="1" x14ac:dyDescent="0.2">
      <c r="B15" s="38" t="s">
        <v>70</v>
      </c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0"/>
    </row>
    <row r="16" spans="2:16" ht="13.15" hidden="1" customHeight="1" x14ac:dyDescent="0.2"/>
  </sheetData>
  <sheetProtection algorithmName="SHA-512" hashValue="RtOZURCWiIaJ+BG5ngmo4TLgWw1Qz+IxRF+XwGhGBpCrwxjL97hbp9S1TC3tBdcyFs/hfEGf9NVy8Z6i6UEZBA==" saltValue="Q/0iKLm7jyRccFzl7Hf0bQ==" spinCount="100000" sheet="1" objects="1" scenarios="1"/>
  <mergeCells count="7">
    <mergeCell ref="B15:M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tabSelected="1" workbookViewId="0">
      <selection activeCell="C17" sqref="C17"/>
    </sheetView>
  </sheetViews>
  <sheetFormatPr defaultColWidth="8.7109375" defaultRowHeight="15" x14ac:dyDescent="0.25"/>
  <cols>
    <col min="1" max="1" width="15.28515625" style="10" bestFit="1" customWidth="1"/>
    <col min="2" max="2" width="40.5703125" style="9" customWidth="1"/>
    <col min="3" max="3" width="40.5703125" style="7" customWidth="1"/>
    <col min="4" max="16384" width="8.7109375" style="6"/>
  </cols>
  <sheetData>
    <row r="1" spans="1:3" ht="9" customHeight="1" x14ac:dyDescent="0.25"/>
    <row r="2" spans="1:3" ht="18.75" x14ac:dyDescent="0.25">
      <c r="C2" s="4" t="s">
        <v>86</v>
      </c>
    </row>
    <row r="3" spans="1:3" ht="9" customHeight="1" x14ac:dyDescent="0.25"/>
    <row r="4" spans="1:3" ht="24" customHeight="1" x14ac:dyDescent="0.25">
      <c r="A4" s="29"/>
      <c r="B4" s="28" t="s">
        <v>20</v>
      </c>
      <c r="C4" s="27" t="s">
        <v>51</v>
      </c>
    </row>
    <row r="5" spans="1:3" ht="24" customHeight="1" thickBot="1" x14ac:dyDescent="0.3">
      <c r="A5" s="29"/>
      <c r="B5" s="28" t="s">
        <v>2</v>
      </c>
      <c r="C5" s="27" t="s">
        <v>33</v>
      </c>
    </row>
    <row r="6" spans="1:3" ht="24" customHeight="1" x14ac:dyDescent="0.25">
      <c r="A6" s="26" t="s">
        <v>50</v>
      </c>
      <c r="B6" s="25" t="s">
        <v>21</v>
      </c>
      <c r="C6" s="24" t="s">
        <v>22</v>
      </c>
    </row>
    <row r="7" spans="1:3" ht="30.6" customHeight="1" x14ac:dyDescent="0.25">
      <c r="A7" s="23" t="s">
        <v>49</v>
      </c>
      <c r="B7" s="22" t="s">
        <v>48</v>
      </c>
      <c r="C7" s="20" t="s">
        <v>71</v>
      </c>
    </row>
    <row r="8" spans="1:3" ht="18" customHeight="1" x14ac:dyDescent="0.25">
      <c r="A8" s="54" t="s">
        <v>47</v>
      </c>
      <c r="B8" s="11" t="s">
        <v>46</v>
      </c>
      <c r="C8" s="20" t="s">
        <v>72</v>
      </c>
    </row>
    <row r="9" spans="1:3" ht="18" customHeight="1" x14ac:dyDescent="0.25">
      <c r="A9" s="55"/>
      <c r="B9" s="11" t="s">
        <v>35</v>
      </c>
      <c r="C9" s="20" t="s">
        <v>73</v>
      </c>
    </row>
    <row r="10" spans="1:3" ht="42" x14ac:dyDescent="0.25">
      <c r="A10" s="54" t="s">
        <v>23</v>
      </c>
      <c r="B10" s="11" t="s">
        <v>62</v>
      </c>
      <c r="C10" s="37">
        <v>18000</v>
      </c>
    </row>
    <row r="11" spans="1:3" ht="18" customHeight="1" x14ac:dyDescent="0.25">
      <c r="A11" s="55"/>
      <c r="B11" s="11" t="s">
        <v>35</v>
      </c>
      <c r="C11" s="20" t="s">
        <v>74</v>
      </c>
    </row>
    <row r="12" spans="1:3" ht="18" customHeight="1" x14ac:dyDescent="0.25">
      <c r="A12" s="21" t="s">
        <v>24</v>
      </c>
      <c r="B12" s="11" t="s">
        <v>45</v>
      </c>
      <c r="C12" s="20" t="s">
        <v>75</v>
      </c>
    </row>
    <row r="13" spans="1:3" ht="18" customHeight="1" x14ac:dyDescent="0.25">
      <c r="A13" s="56" t="s">
        <v>44</v>
      </c>
      <c r="B13" s="11" t="s">
        <v>43</v>
      </c>
      <c r="C13" s="20" t="s">
        <v>68</v>
      </c>
    </row>
    <row r="14" spans="1:3" ht="18" customHeight="1" x14ac:dyDescent="0.25">
      <c r="A14" s="56"/>
      <c r="B14" s="11" t="s">
        <v>42</v>
      </c>
      <c r="C14" s="20" t="s">
        <v>76</v>
      </c>
    </row>
    <row r="15" spans="1:3" ht="18" customHeight="1" x14ac:dyDescent="0.25">
      <c r="A15" s="56"/>
      <c r="B15" s="11" t="s">
        <v>67</v>
      </c>
      <c r="C15" s="20"/>
    </row>
    <row r="16" spans="1:3" ht="52.5" x14ac:dyDescent="0.25">
      <c r="A16" s="21" t="s">
        <v>25</v>
      </c>
      <c r="B16" s="11" t="s">
        <v>61</v>
      </c>
      <c r="C16" s="37">
        <v>17000</v>
      </c>
    </row>
    <row r="17" spans="1:3" ht="18" customHeight="1" x14ac:dyDescent="0.25">
      <c r="A17" s="56" t="s">
        <v>26</v>
      </c>
      <c r="B17" s="11" t="s">
        <v>64</v>
      </c>
      <c r="C17" s="20" t="s">
        <v>77</v>
      </c>
    </row>
    <row r="18" spans="1:3" ht="18" customHeight="1" x14ac:dyDescent="0.25">
      <c r="A18" s="56"/>
      <c r="B18" s="11" t="s">
        <v>63</v>
      </c>
      <c r="C18" s="20" t="s">
        <v>78</v>
      </c>
    </row>
    <row r="19" spans="1:3" ht="18" customHeight="1" x14ac:dyDescent="0.25">
      <c r="A19" s="56"/>
      <c r="B19" s="11" t="s">
        <v>41</v>
      </c>
      <c r="C19" s="20" t="s">
        <v>79</v>
      </c>
    </row>
    <row r="20" spans="1:3" ht="30" customHeight="1" x14ac:dyDescent="0.25">
      <c r="A20" s="21" t="s">
        <v>27</v>
      </c>
      <c r="B20" s="11" t="s">
        <v>40</v>
      </c>
      <c r="C20" s="20" t="s">
        <v>80</v>
      </c>
    </row>
    <row r="21" spans="1:3" ht="21" x14ac:dyDescent="0.25">
      <c r="A21" s="21" t="s">
        <v>28</v>
      </c>
      <c r="B21" s="11" t="s">
        <v>39</v>
      </c>
      <c r="C21" s="17" t="s">
        <v>81</v>
      </c>
    </row>
    <row r="22" spans="1:3" ht="18" customHeight="1" x14ac:dyDescent="0.25">
      <c r="A22" s="21" t="s">
        <v>53</v>
      </c>
      <c r="B22" s="11" t="s">
        <v>52</v>
      </c>
      <c r="C22" s="17" t="s">
        <v>82</v>
      </c>
    </row>
    <row r="23" spans="1:3" ht="18" customHeight="1" x14ac:dyDescent="0.25">
      <c r="A23" s="56" t="s">
        <v>29</v>
      </c>
      <c r="B23" s="11" t="s">
        <v>38</v>
      </c>
      <c r="C23" s="17" t="s">
        <v>83</v>
      </c>
    </row>
    <row r="24" spans="1:3" ht="18" customHeight="1" x14ac:dyDescent="0.25">
      <c r="A24" s="56"/>
      <c r="B24" s="11" t="s">
        <v>37</v>
      </c>
      <c r="C24" s="17" t="s">
        <v>83</v>
      </c>
    </row>
    <row r="25" spans="1:3" ht="18" customHeight="1" x14ac:dyDescent="0.25">
      <c r="A25" s="56"/>
      <c r="B25" s="11" t="s">
        <v>36</v>
      </c>
      <c r="C25" s="20" t="s">
        <v>83</v>
      </c>
    </row>
    <row r="26" spans="1:3" ht="18" customHeight="1" x14ac:dyDescent="0.25">
      <c r="A26" s="56"/>
      <c r="B26" s="11" t="s">
        <v>35</v>
      </c>
      <c r="C26" s="20"/>
    </row>
    <row r="27" spans="1:3" ht="18" customHeight="1" x14ac:dyDescent="0.25">
      <c r="A27" s="56" t="s">
        <v>30</v>
      </c>
      <c r="B27" s="11" t="s">
        <v>34</v>
      </c>
      <c r="C27" s="20" t="s">
        <v>84</v>
      </c>
    </row>
    <row r="28" spans="1:3" ht="31.9" customHeight="1" x14ac:dyDescent="0.25">
      <c r="A28" s="56"/>
      <c r="B28" s="11" t="s">
        <v>60</v>
      </c>
      <c r="C28" s="20"/>
    </row>
    <row r="29" spans="1:3" ht="48" customHeight="1" x14ac:dyDescent="0.25">
      <c r="A29" s="21" t="s">
        <v>65</v>
      </c>
      <c r="B29" s="11"/>
      <c r="C29" s="20" t="s">
        <v>85</v>
      </c>
    </row>
    <row r="30" spans="1:3" ht="18" customHeight="1" x14ac:dyDescent="0.25">
      <c r="A30" s="19" t="s">
        <v>55</v>
      </c>
      <c r="B30" s="18" t="s">
        <v>54</v>
      </c>
      <c r="C30" s="17" t="s">
        <v>66</v>
      </c>
    </row>
    <row r="31" spans="1:3" ht="198" customHeight="1" x14ac:dyDescent="0.25">
      <c r="A31" s="16"/>
      <c r="B31" s="8" t="s">
        <v>59</v>
      </c>
      <c r="C31" s="15" t="s">
        <v>58</v>
      </c>
    </row>
    <row r="32" spans="1:3" ht="211.9" customHeight="1" thickBot="1" x14ac:dyDescent="0.3">
      <c r="A32" s="14"/>
      <c r="B32" s="13" t="s">
        <v>57</v>
      </c>
      <c r="C32" s="12" t="s">
        <v>56</v>
      </c>
    </row>
    <row r="33" spans="1:3" ht="28.9" customHeight="1" thickBot="1" x14ac:dyDescent="0.3">
      <c r="A33" s="51" t="s">
        <v>31</v>
      </c>
      <c r="B33" s="52"/>
      <c r="C33" s="53"/>
    </row>
  </sheetData>
  <mergeCells count="7">
    <mergeCell ref="A33:C33"/>
    <mergeCell ref="A8:A9"/>
    <mergeCell ref="A10:A11"/>
    <mergeCell ref="A23:A26"/>
    <mergeCell ref="A27:A28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2025-05-09T11:25:50Z</dcterms:modified>
</cp:coreProperties>
</file>