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4" r:id="rId2"/>
    <sheet name="List2" sheetId="45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<sst xmlns="http://schemas.openxmlformats.org/spreadsheetml/2006/main" count="119" uniqueCount="99">
  <si>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</si>
  <si>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</si>
  <si>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</si>
  <si>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</si>
  <si>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</si>
  <si>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</si>
  <si>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</si>
  <si>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</si>
  <si>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</si>
  <si>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</si>
  <si>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</si>
  <si>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</si>
  <si>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</si>
  <si>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</si>
  <si>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</si>
  <si>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</si>
  <si>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</si>
  <si>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</si>
  <si>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</si>
  <si>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</si>
  <si>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</si>
  <si>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</si>
  <si>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</si>
  <si>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</si>
  <si>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</si>
  <si>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</si>
  <si>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</si>
  <si>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</si>
  <si>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</si>
  <si>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</si>
  <si>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</si>
  <si>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</si>
  <si>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</si>
  <si>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</si>
  <si>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</si>
  <si>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</si>
  <si>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</si>
  <si>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</si>
  <si>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</si>
  <si>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</si>
  <si>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</si>
  <si>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</si>
  <si>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Samostatný numerický blok</t>
  </si>
  <si>
    <t>Obchodní název a typ licence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</si>
  <si>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</si>
  <si>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</si>
  <si>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</si>
  <si>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</si>
  <si>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</si>
  <si>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</si>
  <si>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</si>
  <si>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</si>
  <si>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</si>
  <si>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</si>
  <si>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Myš</t>
  </si>
  <si>
    <t>Pevný disk - kapacita</t>
  </si>
  <si>
    <t>Pevný disk - typ</t>
  </si>
  <si>
    <t>Zdroj</t>
  </si>
  <si>
    <t>Základní deska</t>
  </si>
  <si>
    <t>Skříň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</si>
  <si>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</si>
  <si>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</si>
  <si>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</si>
  <si>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</si>
  <si>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</si>
  <si>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Grafická karta - Minimální dosažená hodnota G3D Mark v testu na https://www.videocardbenchmark.net/ (dodavatel doloží screen obrazovky s dosaženou hodnotou a datem)</t>
  </si>
  <si>
    <t>Pevný disk - rychlost</t>
  </si>
  <si>
    <t>Procesor - Minimální dosažená hodnota CPU MARK v testu na www.cpubenchmark.net (dodavatel doloží screen obrazovky s dosaženou hodnotou a datem)</t>
  </si>
  <si>
    <t>Stolní počítač</t>
  </si>
  <si>
    <t>30213300-8</t>
  </si>
  <si>
    <t>notebook</t>
  </si>
  <si>
    <t>36 měsíců</t>
  </si>
  <si>
    <t>DNS IT3 114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</si>
  <si>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</si>
  <si>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myš, brašna</t>
  </si>
  <si>
    <t>Příslušenství</t>
  </si>
  <si>
    <t>ano</t>
  </si>
  <si>
    <t>Windows 11 Pro</t>
  </si>
  <si>
    <t>PCIe NVMe</t>
  </si>
  <si>
    <t>Rychlost čtení/zápis v MB/s</t>
  </si>
  <si>
    <t>1 TB</t>
  </si>
  <si>
    <t>SSD</t>
  </si>
  <si>
    <t>32 DDR5</t>
  </si>
  <si>
    <t>počet jader 16, velikost L3 cache 24 MB</t>
  </si>
  <si>
    <t>IPS matný</t>
  </si>
  <si>
    <t>15,6 - 16"</t>
  </si>
  <si>
    <t>Požadujeme informaci o případném užití druhotných licencí OS.
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</si>
  <si>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bezdrátová myš</t>
  </si>
  <si>
    <t>Česká klávesnice, samostatný numerický blok</t>
  </si>
  <si>
    <t>MS Windows 11 Pro CZ 64</t>
  </si>
  <si>
    <t>Mechanika DVD</t>
  </si>
  <si>
    <t> 1xRJ-45 2,5Gb,  Wi-Fi 6 (802.11 a/b/g/n/ac/ax)</t>
  </si>
  <si>
    <t>6000/6000MB/s</t>
  </si>
  <si>
    <t>SSD M.2 NVMe</t>
  </si>
  <si>
    <t>650W účinnost minimálně 85%</t>
  </si>
  <si>
    <t>2x16GB DDR5-6400</t>
  </si>
  <si>
    <t xml:space="preserve">4x DIMM dual channel, Chipset: Z890 </t>
  </si>
  <si>
    <t>svislé uspořádání provedení skříně, celkem minimálně 8 USB (min. 2x USB 3.0, 2x front USB 3.0)</t>
  </si>
  <si>
    <t>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</si>
</sst>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 applyProtection="1">
      <alignment horizontal="right" vertical="center"/>
    </xf>
    <xf numFmtId="0" fontId="28" fillId="0" borderId="4" xfId="0" applyFont="1" applyBorder="1" applyAlignment="1" applyProtection="1">
      <alignment horizontal="center" vertical="center" wrapText="1" readingOrder="1"/>
    </xf>
    <xf numFmtId="0" fontId="5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28" fillId="0" borderId="4" xfId="0" applyFont="1" applyFill="1" applyBorder="1" applyAlignment="1" applyProtection="1">
      <alignment horizontal="center" vertical="center" wrapText="1" readingOrder="1"/>
    </xf>
    <xf numFmtId="0" fontId="21" fillId="0" borderId="4" xfId="0" applyFont="1" applyFill="1" applyBorder="1" applyAlignment="1" applyProtection="1">
      <alignment horizontal="center" vertical="center" wrapText="1" readingOrder="1"/>
    </xf>
    <xf numFmtId="0" fontId="34" fillId="0" borderId="8" xfId="31" applyFont="1" applyBorder="1" applyAlignment="1">
      <alignment horizontal="left" vertical="center" wrapText="1"/>
    </xf>
    <xf numFmtId="0" fontId="34" fillId="0" borderId="9" xfId="31" applyFont="1" applyBorder="1" applyAlignment="1">
      <alignment horizontal="left" vertical="center" wrapText="1"/>
    </xf>
    <xf numFmtId="0" fontId="1" fillId="0" borderId="0" xfId="36"/>
    <xf numFmtId="0" fontId="30" fillId="0" borderId="0" xfId="36" applyFont="1" applyAlignment="1">
      <alignment horizontal="left" vertical="center" wrapText="1" indent="1"/>
    </xf>
    <xf numFmtId="0" fontId="30" fillId="0" borderId="0" xfId="36" applyFont="1" applyAlignment="1">
      <alignment horizontal="left" vertical="center" wrapText="1"/>
    </xf>
    <xf numFmtId="0" fontId="1" fillId="0" borderId="0" xfId="36" applyAlignment="1">
      <alignment horizontal="center" vertical="center"/>
    </xf>
    <xf numFmtId="0" fontId="31" fillId="5" borderId="4" xfId="36" applyFont="1" applyFill="1" applyBorder="1" applyAlignment="1">
      <alignment horizontal="left" vertical="center" wrapText="1" indent="1"/>
    </xf>
    <xf numFmtId="0" fontId="30" fillId="0" borderId="4" xfId="36" applyFont="1" applyBorder="1" applyAlignment="1">
      <alignment horizontal="left" vertical="center" wrapText="1"/>
    </xf>
    <xf numFmtId="0" fontId="31" fillId="5" borderId="20" xfId="36" applyFont="1" applyFill="1" applyBorder="1" applyAlignment="1">
      <alignment horizontal="left" vertical="center" wrapText="1" indent="1"/>
    </xf>
    <xf numFmtId="0" fontId="30" fillId="0" borderId="21" xfId="36" applyFont="1" applyBorder="1" applyAlignment="1">
      <alignment horizontal="left" vertical="center" wrapText="1" indent="1"/>
    </xf>
    <xf numFmtId="0" fontId="1" fillId="0" borderId="22" xfId="36" applyBorder="1" applyAlignment="1">
      <alignment horizontal="center" vertical="center"/>
    </xf>
    <xf numFmtId="0" fontId="31" fillId="5" borderId="10" xfId="36" applyFont="1" applyFill="1" applyBorder="1" applyAlignment="1">
      <alignment horizontal="left" vertical="center" wrapText="1" indent="1"/>
    </xf>
    <xf numFmtId="0" fontId="30" fillId="0" borderId="4" xfId="36" applyFont="1" applyBorder="1" applyAlignment="1">
      <alignment horizontal="left" vertical="center" wrapText="1" indent="1"/>
    </xf>
    <xf numFmtId="0" fontId="1" fillId="0" borderId="11" xfId="36" applyBorder="1" applyAlignment="1">
      <alignment horizontal="center" vertical="center"/>
    </xf>
    <xf numFmtId="0" fontId="31" fillId="5" borderId="10" xfId="36" applyFont="1" applyFill="1" applyBorder="1" applyAlignment="1">
      <alignment horizontal="left" vertical="center" wrapText="1"/>
    </xf>
    <xf numFmtId="0" fontId="30" fillId="0" borderId="11" xfId="36" applyFont="1" applyBorder="1" applyAlignment="1">
      <alignment horizontal="center" vertical="center" wrapText="1"/>
    </xf>
    <xf numFmtId="0" fontId="29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horizontal="center" vertical="center" wrapText="1"/>
    </xf>
    <xf numFmtId="0" fontId="29" fillId="0" borderId="9" xfId="36" applyFont="1" applyBorder="1" applyAlignment="1">
      <alignment horizontal="left" vertical="center" wrapText="1"/>
    </xf>
    <xf numFmtId="0" fontId="29" fillId="0" borderId="8" xfId="36" applyFont="1" applyBorder="1" applyAlignment="1">
      <alignment horizontal="left" vertical="center" wrapText="1"/>
    </xf>
    <xf numFmtId="0" fontId="29" fillId="0" borderId="16" xfId="36" applyFont="1" applyBorder="1" applyAlignment="1">
      <alignment horizontal="center" vertical="center" wrapText="1"/>
    </xf>
    <xf numFmtId="0" fontId="29" fillId="4" borderId="7" xfId="36" applyFont="1" applyFill="1" applyBorder="1" applyAlignment="1">
      <alignment horizontal="left" vertical="center" wrapText="1"/>
    </xf>
    <xf numFmtId="0" fontId="29" fillId="4" borderId="4" xfId="36" applyFont="1" applyFill="1" applyBorder="1" applyAlignment="1">
      <alignment horizontal="left" vertical="center" wrapText="1"/>
    </xf>
    <xf numFmtId="0" fontId="1" fillId="0" borderId="0" xfId="36" applyAlignment="1">
      <alignment horizontal="center" vertical="center" wrapText="1"/>
    </xf>
    <xf numFmtId="49" fontId="36" fillId="5" borderId="4" xfId="36" applyNumberFormat="1" applyFont="1" applyFill="1" applyBorder="1" applyAlignment="1">
      <alignment vertical="center" wrapText="1"/>
    </xf>
    <xf numFmtId="0" fontId="31" fillId="5" borderId="4" xfId="36" applyFont="1" applyFill="1" applyBorder="1" applyAlignment="1">
      <alignment horizontal="left" vertical="center" wrapText="1"/>
    </xf>
    <xf numFmtId="0" fontId="36" fillId="5" borderId="4" xfId="36" applyFont="1" applyFill="1" applyBorder="1" applyAlignment="1">
      <alignment horizontal="left" vertical="center" wrapText="1"/>
    </xf>
    <xf numFmtId="0" fontId="37" fillId="0" borderId="11" xfId="36" applyFont="1" applyBorder="1" applyAlignment="1">
      <alignment horizontal="center" vertical="center" wrapText="1"/>
    </xf>
    <xf numFmtId="0" fontId="37" fillId="0" borderId="4" xfId="36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3" fillId="0" borderId="17" xfId="11" applyFont="1" applyBorder="1" applyAlignment="1">
      <alignment horizontal="center" vertical="center"/>
    </xf>
    <xf numFmtId="0" fontId="33" fillId="0" borderId="18" xfId="11" applyFont="1" applyBorder="1" applyAlignment="1">
      <alignment horizontal="center" vertical="center"/>
    </xf>
    <xf numFmtId="0" fontId="33" fillId="0" borderId="19" xfId="11" applyFont="1" applyBorder="1" applyAlignment="1">
      <alignment horizontal="center" vertical="center"/>
    </xf>
    <xf numFmtId="0" fontId="30" fillId="0" borderId="13" xfId="36" applyFont="1" applyBorder="1" applyAlignment="1">
      <alignment horizontal="center" vertical="center" wrapText="1"/>
    </xf>
    <xf numFmtId="0" fontId="30" fillId="0" borderId="12" xfId="36" applyFont="1" applyBorder="1" applyAlignment="1">
      <alignment horizontal="center" vertical="center" wrapText="1"/>
    </xf>
    <xf numFmtId="0" fontId="30" fillId="0" borderId="11" xfId="36" applyFont="1" applyBorder="1" applyAlignment="1">
      <alignment horizontal="center" vertical="center" wrapText="1"/>
    </xf>
    <xf numFmtId="0" fontId="35" fillId="0" borderId="24" xfId="33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0" fillId="0" borderId="0" xfId="0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topLeftCell="B1" zoomScaleNormal="100" workbookViewId="0">
      <selection activeCell="H2" sqref="H2"/>
    </sheetView>
  </sheetViews>
  <sheetFormatPr defaultRowHeight="12.5" x14ac:dyDescent="0.25"/>
  <cols>
    <col min="1" max="1" width="3.36328125" style="51" customWidth="1"/>
    <col min="2" max="2" width="14.90625" style="51" customWidth="1"/>
    <col min="3" max="3" width="11.36328125" style="51" customWidth="1"/>
    <col min="4" max="4" width="13.453125" style="51" customWidth="1"/>
    <col min="5" max="5" width="7.08984375" style="51" customWidth="1"/>
    <col min="6" max="6" width="13.54296875" style="51" customWidth="1"/>
    <col min="7" max="7" width="51.08984375" style="51" customWidth="1"/>
    <col min="8" max="8" width="16.08984375" style="51" customWidth="1"/>
    <col min="9" max="9" width="13.453125" style="51" customWidth="1"/>
    <col min="10" max="10" width="24.6328125" style="51" customWidth="1"/>
    <col min="11" max="11" width="13.453125" style="51" customWidth="1"/>
    <col min="12" max="14" width="14.6328125" style="51" customWidth="1"/>
    <col min="15" max="17" width="18.6328125" style="51" customWidth="1"/>
    <col min="18" max="16384" width="8.7265625" style="51"/>
  </cols>
  <sheetData>
    <row r="1" spans="2:17" ht="28.5" customHeight="1" x14ac:dyDescent="0.25">
      <c r="B1" s="1" t="s">
        <v>72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52" t="s">
        <v>1</v>
      </c>
      <c r="C4" s="52" t="s">
        <v>2</v>
      </c>
      <c r="D4" s="52" t="s">
        <v>3</v>
      </c>
      <c r="E4" s="53" t="s">
        <v>18</v>
      </c>
      <c r="F4" s="54"/>
      <c r="G4" s="52" t="s">
        <v>4</v>
      </c>
      <c r="H4" s="52" t="s">
        <v>5</v>
      </c>
      <c r="I4" s="52" t="s">
        <v>6</v>
      </c>
      <c r="J4" s="52" t="s">
        <v>19</v>
      </c>
      <c r="K4" s="52" t="s">
        <v>7</v>
      </c>
      <c r="L4" s="52" t="s">
        <v>8</v>
      </c>
      <c r="M4" s="52" t="s">
        <v>9</v>
      </c>
      <c r="N4" s="52" t="s">
        <v>21</v>
      </c>
      <c r="O4" s="52" t="s">
        <v>10</v>
      </c>
      <c r="P4" s="52" t="s">
        <v>11</v>
      </c>
      <c r="Q4" s="52" t="s">
        <v>22</v>
      </c>
    </row>
    <row r="5" spans="2:17" ht="130" customHeight="1" x14ac:dyDescent="0.25">
      <c r="B5" s="40">
        <v>1</v>
      </c>
      <c r="C5" s="5" t="s">
        <v>38</v>
      </c>
      <c r="D5" s="5" t="s">
        <v>39</v>
      </c>
      <c r="E5" s="41" t="s">
        <v>20</v>
      </c>
      <c r="F5" s="42"/>
      <c r="G5" s="2"/>
      <c r="H5" s="40">
        <v>1</v>
      </c>
      <c r="I5" s="40" t="s">
        <v>12</v>
      </c>
      <c r="J5" s="55">
        <v>42000</v>
      </c>
      <c r="K5" s="40" t="s">
        <v>13</v>
      </c>
      <c r="L5" s="3"/>
      <c r="M5" s="56">
        <f>N5-L5</f>
        <v>0</v>
      </c>
      <c r="N5" s="56">
        <f>L5*(1+K5/100)</f>
        <v>0</v>
      </c>
      <c r="O5" s="56">
        <f>H5*L5</f>
        <v>0</v>
      </c>
      <c r="P5" s="56">
        <f>H5*M5</f>
        <v>0</v>
      </c>
      <c r="Q5" s="56">
        <f>H5*N5</f>
        <v>0</v>
      </c>
    </row>
    <row r="6" spans="2:17" ht="130" customHeight="1" x14ac:dyDescent="0.25">
      <c r="B6" s="40">
        <v>2</v>
      </c>
      <c r="C6" s="9" t="s">
        <v>68</v>
      </c>
      <c r="D6" s="10" t="s">
        <v>69</v>
      </c>
      <c r="E6" s="41" t="s">
        <v>24</v>
      </c>
      <c r="F6" s="42"/>
      <c r="G6" s="2"/>
      <c r="H6" s="40">
        <v>2</v>
      </c>
      <c r="I6" s="40" t="s">
        <v>12</v>
      </c>
      <c r="J6" s="55"/>
      <c r="K6" s="40">
        <v>21</v>
      </c>
      <c r="L6" s="3"/>
      <c r="M6" s="56">
        <f t="shared" ref="M6" si="0">N6-L6</f>
        <v>0</v>
      </c>
      <c r="N6" s="56">
        <f t="shared" ref="N6" si="1">L6*(1+K6/100)</f>
        <v>0</v>
      </c>
      <c r="O6" s="56">
        <f t="shared" ref="O6" si="2">H6*L6</f>
        <v>0</v>
      </c>
      <c r="P6" s="56">
        <f t="shared" ref="P6" si="3">H6*M6</f>
        <v>0</v>
      </c>
      <c r="Q6" s="56">
        <f t="shared" ref="Q6" si="4">H6*N6</f>
        <v>0</v>
      </c>
    </row>
    <row r="7" spans="2:17" ht="12" customHeight="1" x14ac:dyDescent="0.25"/>
    <row r="8" spans="2:17" ht="20" customHeight="1" x14ac:dyDescent="0.25">
      <c r="B8" s="57" t="s">
        <v>14</v>
      </c>
      <c r="C8" s="58"/>
      <c r="D8" s="58"/>
      <c r="E8" s="59"/>
    </row>
    <row r="9" spans="2:17" ht="11.4" customHeight="1" x14ac:dyDescent="0.35">
      <c r="B9" s="60"/>
      <c r="C9" s="60"/>
      <c r="D9" s="60"/>
      <c r="E9" s="60"/>
    </row>
    <row r="10" spans="2:17" ht="20" customHeight="1" x14ac:dyDescent="0.25">
      <c r="B10" s="61" t="s">
        <v>15</v>
      </c>
      <c r="C10" s="62">
        <f>SUM(O5:O6)</f>
        <v>0</v>
      </c>
      <c r="D10" s="63"/>
      <c r="E10" s="64"/>
    </row>
    <row r="11" spans="2:17" ht="11.4" customHeight="1" x14ac:dyDescent="0.35">
      <c r="B11" s="65"/>
      <c r="C11" s="66"/>
      <c r="D11" s="66"/>
      <c r="E11" s="66"/>
    </row>
    <row r="12" spans="2:17" ht="20" customHeight="1" x14ac:dyDescent="0.25">
      <c r="B12" s="61" t="s">
        <v>16</v>
      </c>
      <c r="C12" s="62">
        <f>SUM(P5:P6)</f>
        <v>0</v>
      </c>
      <c r="D12" s="63"/>
      <c r="E12" s="64"/>
    </row>
    <row r="13" spans="2:17" ht="11.4" customHeight="1" x14ac:dyDescent="0.35">
      <c r="B13" s="65"/>
      <c r="C13" s="66"/>
      <c r="D13" s="66"/>
      <c r="E13" s="66"/>
    </row>
    <row r="14" spans="2:17" ht="20" customHeight="1" x14ac:dyDescent="0.25">
      <c r="B14" s="61" t="s">
        <v>17</v>
      </c>
      <c r="C14" s="62">
        <f>SUM(Q5:Q6)</f>
        <v>0</v>
      </c>
      <c r="D14" s="63"/>
      <c r="E14" s="64"/>
    </row>
    <row r="15" spans="2:17" ht="5.4" customHeight="1" x14ac:dyDescent="0.25"/>
    <row r="16" spans="2:17" ht="58.25" customHeight="1" x14ac:dyDescent="0.25">
      <c r="B16" s="67" t="s">
        <v>0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  <c r="N16" s="69"/>
    </row>
    <row r="17" ht="13.25" hidden="1" customHeight="1" x14ac:dyDescent="0.25"/>
  </sheetData>
  <sheetProtection algorithmName="SHA-512" hashValue="jI6isCMihj3dXxhc6hdtoUkoF8x6GvDDkMoNaAbZ+dr2yUIOZOWVmW9E7vfXH4eM13ItQzJt9Dr5Du00udAeSw==" saltValue="egdm0hWlhlMFSNZ+VzDGxg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2" sqref="B2"/>
    </sheetView>
  </sheetViews>
  <sheetFormatPr defaultRowHeight="14.5" x14ac:dyDescent="0.35"/>
  <cols>
    <col min="1" max="1" width="15.26953125" style="16" bestFit="1" customWidth="1"/>
    <col min="2" max="2" width="40.54296875" style="15" customWidth="1"/>
    <col min="3" max="3" width="40.54296875" style="14" customWidth="1"/>
    <col min="4" max="16384" width="8.7265625" style="13"/>
  </cols>
  <sheetData>
    <row r="1" spans="1:3" ht="11.5" customHeight="1" x14ac:dyDescent="0.35"/>
    <row r="2" spans="1:3" ht="24" customHeight="1" x14ac:dyDescent="0.35">
      <c r="C2" s="4" t="s">
        <v>37</v>
      </c>
    </row>
    <row r="3" spans="1:3" ht="11" customHeight="1" x14ac:dyDescent="0.35"/>
    <row r="4" spans="1:3" ht="24" customHeight="1" x14ac:dyDescent="0.35">
      <c r="A4" s="34"/>
      <c r="B4" s="33" t="s">
        <v>25</v>
      </c>
      <c r="C4" s="32" t="s">
        <v>53</v>
      </c>
    </row>
    <row r="5" spans="1:3" ht="24" customHeight="1" thickBot="1" x14ac:dyDescent="0.4">
      <c r="A5" s="34"/>
      <c r="B5" s="33" t="s">
        <v>3</v>
      </c>
      <c r="C5" s="32" t="s">
        <v>39</v>
      </c>
    </row>
    <row r="6" spans="1:3" ht="24" customHeight="1" x14ac:dyDescent="0.35">
      <c r="A6" s="31" t="s">
        <v>52</v>
      </c>
      <c r="B6" s="30" t="s">
        <v>26</v>
      </c>
      <c r="C6" s="29" t="s">
        <v>27</v>
      </c>
    </row>
    <row r="7" spans="1:3" ht="30.65" customHeight="1" x14ac:dyDescent="0.35">
      <c r="A7" s="28" t="s">
        <v>51</v>
      </c>
      <c r="B7" s="27" t="s">
        <v>50</v>
      </c>
      <c r="C7" s="25" t="s">
        <v>70</v>
      </c>
    </row>
    <row r="8" spans="1:3" ht="18" customHeight="1" x14ac:dyDescent="0.35">
      <c r="A8" s="46" t="s">
        <v>49</v>
      </c>
      <c r="B8" s="18" t="s">
        <v>48</v>
      </c>
      <c r="C8" s="25" t="s">
        <v>85</v>
      </c>
    </row>
    <row r="9" spans="1:3" ht="18" customHeight="1" x14ac:dyDescent="0.35">
      <c r="A9" s="47"/>
      <c r="B9" s="18" t="s">
        <v>41</v>
      </c>
      <c r="C9" s="25" t="s">
        <v>84</v>
      </c>
    </row>
    <row r="10" spans="1:3" ht="40" x14ac:dyDescent="0.35">
      <c r="A10" s="46" t="s">
        <v>28</v>
      </c>
      <c r="B10" s="18" t="s">
        <v>64</v>
      </c>
      <c r="C10" s="25">
        <v>29000</v>
      </c>
    </row>
    <row r="11" spans="1:3" ht="18" customHeight="1" x14ac:dyDescent="0.35">
      <c r="A11" s="47"/>
      <c r="B11" s="18" t="s">
        <v>41</v>
      </c>
      <c r="C11" s="25" t="s">
        <v>83</v>
      </c>
    </row>
    <row r="12" spans="1:3" ht="18" customHeight="1" x14ac:dyDescent="0.35">
      <c r="A12" s="26" t="s">
        <v>29</v>
      </c>
      <c r="B12" s="18" t="s">
        <v>47</v>
      </c>
      <c r="C12" s="25" t="s">
        <v>82</v>
      </c>
    </row>
    <row r="13" spans="1:3" ht="18" customHeight="1" x14ac:dyDescent="0.35">
      <c r="A13" s="48" t="s">
        <v>46</v>
      </c>
      <c r="B13" s="18" t="s">
        <v>45</v>
      </c>
      <c r="C13" s="25" t="s">
        <v>81</v>
      </c>
    </row>
    <row r="14" spans="1:3" ht="18" customHeight="1" x14ac:dyDescent="0.35">
      <c r="A14" s="48"/>
      <c r="B14" s="18" t="s">
        <v>44</v>
      </c>
      <c r="C14" s="25" t="s">
        <v>80</v>
      </c>
    </row>
    <row r="15" spans="1:3" ht="18" customHeight="1" x14ac:dyDescent="0.35">
      <c r="A15" s="48"/>
      <c r="B15" s="18" t="s">
        <v>79</v>
      </c>
      <c r="C15" s="25" t="s">
        <v>78</v>
      </c>
    </row>
    <row r="16" spans="1:3" ht="50" customHeight="1" x14ac:dyDescent="0.35">
      <c r="A16" s="26" t="s">
        <v>30</v>
      </c>
      <c r="B16" s="18" t="s">
        <v>63</v>
      </c>
      <c r="C16" s="25">
        <v>10800</v>
      </c>
    </row>
    <row r="17" spans="1:3" ht="18" customHeight="1" x14ac:dyDescent="0.35">
      <c r="A17" s="26" t="s">
        <v>32</v>
      </c>
      <c r="B17" s="18" t="s">
        <v>43</v>
      </c>
      <c r="C17" s="25" t="s">
        <v>77</v>
      </c>
    </row>
    <row r="18" spans="1:3" ht="18" customHeight="1" x14ac:dyDescent="0.35">
      <c r="A18" s="26" t="s">
        <v>33</v>
      </c>
      <c r="B18" s="18" t="s">
        <v>42</v>
      </c>
      <c r="C18" s="25" t="s">
        <v>76</v>
      </c>
    </row>
    <row r="19" spans="1:3" ht="18" customHeight="1" x14ac:dyDescent="0.35">
      <c r="A19" s="38" t="s">
        <v>34</v>
      </c>
      <c r="B19" s="39" t="s">
        <v>40</v>
      </c>
      <c r="C19" s="25" t="s">
        <v>98</v>
      </c>
    </row>
    <row r="20" spans="1:3" ht="18" customHeight="1" x14ac:dyDescent="0.35">
      <c r="A20" s="26" t="s">
        <v>75</v>
      </c>
      <c r="B20" s="18"/>
      <c r="C20" s="25" t="s">
        <v>74</v>
      </c>
    </row>
    <row r="21" spans="1:3" ht="203.5" customHeight="1" x14ac:dyDescent="0.35">
      <c r="A21" s="24"/>
      <c r="B21" s="23" t="s">
        <v>62</v>
      </c>
      <c r="C21" s="22" t="s">
        <v>61</v>
      </c>
    </row>
    <row r="22" spans="1:3" ht="228" customHeight="1" thickBot="1" x14ac:dyDescent="0.4">
      <c r="A22" s="21"/>
      <c r="B22" s="20" t="s">
        <v>60</v>
      </c>
      <c r="C22" s="19" t="s">
        <v>73</v>
      </c>
    </row>
    <row r="23" spans="1:3" ht="25" customHeight="1" thickBot="1" x14ac:dyDescent="0.4">
      <c r="A23" s="43" t="s">
        <v>35</v>
      </c>
      <c r="B23" s="44"/>
      <c r="C23" s="45"/>
    </row>
  </sheetData>
  <mergeCells count="4">
    <mergeCell ref="A23:C23"/>
    <mergeCell ref="A8:A9"/>
    <mergeCell ref="A10:A11"/>
    <mergeCell ref="A13:A15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D4" sqref="D4"/>
    </sheetView>
  </sheetViews>
  <sheetFormatPr defaultRowHeight="14.5" x14ac:dyDescent="0.35"/>
  <cols>
    <col min="1" max="1" width="35.7265625" style="14" customWidth="1"/>
    <col min="2" max="2" width="60.54296875" style="14" customWidth="1"/>
    <col min="3" max="16384" width="8.7265625" style="13"/>
  </cols>
  <sheetData>
    <row r="1" spans="1:2" ht="10" customHeight="1" x14ac:dyDescent="0.35">
      <c r="A1" s="6"/>
      <c r="B1" s="6"/>
    </row>
    <row r="2" spans="1:2" ht="17" x14ac:dyDescent="0.35">
      <c r="A2" s="6"/>
      <c r="B2" s="4" t="s">
        <v>36</v>
      </c>
    </row>
    <row r="3" spans="1:2" ht="9" customHeight="1" x14ac:dyDescent="0.35">
      <c r="A3" s="6"/>
      <c r="B3" s="6"/>
    </row>
    <row r="4" spans="1:2" ht="24" customHeight="1" x14ac:dyDescent="0.35">
      <c r="A4" s="7" t="s">
        <v>25</v>
      </c>
      <c r="B4" s="8" t="s">
        <v>68</v>
      </c>
    </row>
    <row r="5" spans="1:2" ht="24" customHeight="1" thickBot="1" x14ac:dyDescent="0.4">
      <c r="A5" s="7" t="s">
        <v>3</v>
      </c>
      <c r="B5" s="8" t="s">
        <v>69</v>
      </c>
    </row>
    <row r="6" spans="1:2" ht="24" customHeight="1" x14ac:dyDescent="0.35">
      <c r="A6" s="11" t="s">
        <v>26</v>
      </c>
      <c r="B6" s="12" t="s">
        <v>27</v>
      </c>
    </row>
    <row r="7" spans="1:2" ht="33.5" customHeight="1" x14ac:dyDescent="0.35">
      <c r="A7" s="23" t="s">
        <v>59</v>
      </c>
      <c r="B7" s="35" t="s">
        <v>97</v>
      </c>
    </row>
    <row r="8" spans="1:2" ht="68.5" customHeight="1" x14ac:dyDescent="0.35">
      <c r="A8" s="23" t="s">
        <v>67</v>
      </c>
      <c r="B8" s="17">
        <v>50000</v>
      </c>
    </row>
    <row r="9" spans="1:2" ht="18" customHeight="1" x14ac:dyDescent="0.35">
      <c r="A9" s="23" t="s">
        <v>58</v>
      </c>
      <c r="B9" s="36" t="s">
        <v>96</v>
      </c>
    </row>
    <row r="10" spans="1:2" ht="18" customHeight="1" x14ac:dyDescent="0.35">
      <c r="A10" s="23" t="s">
        <v>29</v>
      </c>
      <c r="B10" s="17" t="s">
        <v>95</v>
      </c>
    </row>
    <row r="11" spans="1:2" ht="18" customHeight="1" x14ac:dyDescent="0.35">
      <c r="A11" s="23" t="s">
        <v>57</v>
      </c>
      <c r="B11" s="17" t="s">
        <v>94</v>
      </c>
    </row>
    <row r="12" spans="1:2" ht="18" customHeight="1" x14ac:dyDescent="0.35">
      <c r="A12" s="23" t="s">
        <v>56</v>
      </c>
      <c r="B12" s="17" t="s">
        <v>93</v>
      </c>
    </row>
    <row r="13" spans="1:2" ht="18" customHeight="1" x14ac:dyDescent="0.35">
      <c r="A13" s="23" t="s">
        <v>55</v>
      </c>
      <c r="B13" s="17" t="s">
        <v>80</v>
      </c>
    </row>
    <row r="14" spans="1:2" ht="18" customHeight="1" x14ac:dyDescent="0.35">
      <c r="A14" s="23" t="s">
        <v>66</v>
      </c>
      <c r="B14" s="17" t="s">
        <v>92</v>
      </c>
    </row>
    <row r="15" spans="1:2" ht="67" customHeight="1" x14ac:dyDescent="0.35">
      <c r="A15" s="23" t="s">
        <v>65</v>
      </c>
      <c r="B15" s="17">
        <v>29900</v>
      </c>
    </row>
    <row r="16" spans="1:2" ht="18" customHeight="1" x14ac:dyDescent="0.35">
      <c r="A16" s="23" t="s">
        <v>31</v>
      </c>
      <c r="B16" s="36" t="s">
        <v>91</v>
      </c>
    </row>
    <row r="17" spans="1:2" ht="18" customHeight="1" x14ac:dyDescent="0.35">
      <c r="A17" s="23" t="s">
        <v>90</v>
      </c>
      <c r="B17" s="36" t="s">
        <v>76</v>
      </c>
    </row>
    <row r="18" spans="1:2" ht="18" customHeight="1" x14ac:dyDescent="0.35">
      <c r="A18" s="23" t="s">
        <v>32</v>
      </c>
      <c r="B18" s="36" t="s">
        <v>89</v>
      </c>
    </row>
    <row r="19" spans="1:2" ht="18" customHeight="1" x14ac:dyDescent="0.35">
      <c r="A19" s="23" t="s">
        <v>34</v>
      </c>
      <c r="B19" s="37" t="s">
        <v>71</v>
      </c>
    </row>
    <row r="20" spans="1:2" ht="18" customHeight="1" x14ac:dyDescent="0.35">
      <c r="A20" s="23" t="s">
        <v>33</v>
      </c>
      <c r="B20" s="35" t="s">
        <v>88</v>
      </c>
    </row>
    <row r="21" spans="1:2" ht="18" customHeight="1" x14ac:dyDescent="0.35">
      <c r="A21" s="23" t="s">
        <v>54</v>
      </c>
      <c r="B21" s="35" t="s">
        <v>87</v>
      </c>
    </row>
    <row r="22" spans="1:2" ht="163" customHeight="1" x14ac:dyDescent="0.35">
      <c r="A22" s="23" t="s">
        <v>62</v>
      </c>
      <c r="B22" s="17" t="s">
        <v>86</v>
      </c>
    </row>
    <row r="23" spans="1:2" ht="163.5" customHeight="1" x14ac:dyDescent="0.35">
      <c r="A23" s="23" t="s">
        <v>60</v>
      </c>
      <c r="B23" s="17" t="s">
        <v>73</v>
      </c>
    </row>
    <row r="24" spans="1:2" ht="24" customHeight="1" x14ac:dyDescent="0.35">
      <c r="A24" s="49" t="s">
        <v>35</v>
      </c>
      <c r="B24" s="50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2025-06-20T13:07:59Z</dcterms:modified>
</cp:coreProperties>
</file>