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90" yWindow="140" windowWidth="16140" windowHeight="10010"/>
  </bookViews>
  <sheets>
    <sheet name="specifikace" sheetId="1" r:id="rId1"/>
    <sheet name="List1" sheetId="20" r:id="rId2"/>
  </sheets>
  <calcPr calcId="162913"/>
  <fileRecoveryPr autoRecover="0"/>
</workbook>
</file>

<file path=xl/calcChain.xml><?xml version="1.0" encoding="utf-8"?>
<calcChain xmlns="http://schemas.openxmlformats.org/spreadsheetml/2006/main">
  <c r="O5" i="1" l="1"/>
  <c r="N5" i="1"/>
  <c r="M5" i="1" s="1"/>
  <c r="P5" i="1" s="1"/>
  <c r="Q5" i="1" l="1"/>
  <c r="C11" i="1"/>
  <c r="C9" i="1"/>
  <c r="C13" i="1" l="1"/>
</calcChain>
</file>

<file path=xl/sharedStrings.xml><?xml version="1.0" encoding="utf-8"?>
<sst xmlns="http://schemas.openxmlformats.org/spreadsheetml/2006/main" count="54" uniqueCount="54">
  <si>
    <r>
      <t xml:space="preserve">* zadavatel umožňuje nabídnout rovnocenné řešení. Rovnocenné řešení uvede účastník zadávacího řízení do přílohy kupní smlouvy (do samostatného sloupce, který vytvoří) včetně ceny podle způsobu stanoveného v bodě 5 Výzvy.
</t>
    </r>
    <r>
      <rPr>
        <sz val="10"/>
        <color indexed="13"/>
        <rFont val="Arial"/>
        <family val="2"/>
        <charset val="238"/>
      </rPr>
      <t xml:space="preserve">** účastník zadávacího řízení uvede obchodní název a popis nabízeného řešení
</t>
    </r>
    <r>
      <rPr>
        <sz val="10"/>
        <color indexed="13"/>
        <rFont val="Arial"/>
        <family val="2"/>
        <charset val="238"/>
      </rPr>
      <t>*** zadavatel upozorňuje, že se jedná o cenu, která nesmí být překročena. V případě překročení maximálně přípustné jednotkové ceny bude nabídka takového účastníka zadávacího řízení vyřazena a účastník zadávacího řízení vyloučen ze zadávacího řízení </t>
    </r>
  </si>
  <si>
    <t>Číslo</t>
  </si>
  <si>
    <t>Název předmětu</t>
  </si>
  <si>
    <t>CPV kód</t>
  </si>
  <si>
    <t>Nabízený produkt**</t>
  </si>
  <si>
    <t>Celkový požadovaný počet kusů</t>
  </si>
  <si>
    <t>Měrná jednotka</t>
  </si>
  <si>
    <t>Sazba DPH v %</t>
  </si>
  <si>
    <t>Jednotková cena za MJ bez DPH</t>
  </si>
  <si>
    <t>Výše DPH za MJ (v Kč)</t>
  </si>
  <si>
    <t>Celková cena za položku bez DPH</t>
  </si>
  <si>
    <t>Výše DPH (v Kč)</t>
  </si>
  <si>
    <t>ks</t>
  </si>
  <si>
    <t>21</t>
  </si>
  <si>
    <t>Celková nabízená cena:</t>
  </si>
  <si>
    <t>bez DPH:</t>
  </si>
  <si>
    <t>výše DPH:</t>
  </si>
  <si>
    <t>s DPH:</t>
  </si>
  <si>
    <t>Požadavky na provedení (minimální technická specifikace) *</t>
  </si>
  <si>
    <t>Maximální přípustná jednotková cena (1 ks) bez DPH ***</t>
  </si>
  <si>
    <t>viz List1</t>
  </si>
  <si>
    <t>Jednotková cena za MJ včetně DPH</t>
  </si>
  <si>
    <t>Celková cena  za položku včetně DPH</t>
  </si>
  <si>
    <t>Příloha č. 1 Výzvy - Technická a množstevní specifikace</t>
  </si>
  <si>
    <t>Minimální požadované vlastnosti</t>
  </si>
  <si>
    <t>List 1</t>
  </si>
  <si>
    <t>tiskárna</t>
  </si>
  <si>
    <t>Barva</t>
  </si>
  <si>
    <t>Formát</t>
  </si>
  <si>
    <t>Rozhraní</t>
  </si>
  <si>
    <t>Tisk</t>
  </si>
  <si>
    <t>Sken</t>
  </si>
  <si>
    <t>Funkce</t>
  </si>
  <si>
    <t>Záruka a podpora</t>
  </si>
  <si>
    <t>30232110-8</t>
  </si>
  <si>
    <t>Dodání, montáž a zaškolení na místě určeném kupujícím</t>
  </si>
  <si>
    <t>Sada plnohodnotných tonerů</t>
  </si>
  <si>
    <t>Příslušenství</t>
  </si>
  <si>
    <t>DNS IT3 117</t>
  </si>
  <si>
    <t>Ano</t>
  </si>
  <si>
    <t>Ano, výtěžnost toneru CMY 28 000 stran/ K 28 000 stran</t>
  </si>
  <si>
    <t>70 dB</t>
  </si>
  <si>
    <t>Hlučnost</t>
  </si>
  <si>
    <t>Spotřeba v úsporném režimu 24,8 W, Spotřeba v režimu spánku 0,4 W, Spotřeba při tisku 450 W</t>
  </si>
  <si>
    <t>Spotřeba energie</t>
  </si>
  <si>
    <t>Automatický oboustranný podavač originálů na 100 listů/až 80 str/min, Skenování do schránky / až pro 1000 uživatelů, skenování do e-mailu až pro 1000 uživatelů</t>
  </si>
  <si>
    <t xml:space="preserve">Rozlišení tisku 1200 x 1200 dpi, rychlost tisku 30 stran /minutu, Tiskové jazky PCL 5c a PostScript 3 ve standardu, Tisk na dlouhé papíry ( bannery ) délka a ž 1,2 m a šířky 297 mm, Možnost nainstalovat jediný univerzální tiskový ovladač pro všechny zařízení, možnost tisku na papír formátu A6 ze zásobníků, třídění papíru křížem ze zásobníku, Podpora technologie NFC pro autentizaci pomoci smartphonu s Androidem, Podpora tisku z mobilních zařízení s operačními systémy iOS, Android a Windows 10 Mobile, ( AirPrint ) Podpora tisku z iPhonu, iPadu a Macu bez nutnosti instalaovat ovladače nebo doplňkový software ( Mopria ) Podpora tisku z mobilů a tabletů s Androidem, Možnost stahování a instalace aplikace z obchodu s aplikacemi stejně jako na mobilu, Rychlost kopírování /tisku A4 - 30, tisku A3 - 15, oboustranného tisku A4 - 30, životnost fotoválce CMY/K 90 000/225 000 stran, </t>
  </si>
  <si>
    <t>USB, LAN</t>
  </si>
  <si>
    <t xml:space="preserve">A4, A3, </t>
  </si>
  <si>
    <t>Laserová barevná</t>
  </si>
  <si>
    <t>Zboží nebude použité ani repasované</t>
  </si>
  <si>
    <t xml:space="preserve">tisk, kopírování, scan, automatikcý duplex, oboustraný automatický podavač dokumentů, božní podavač, dva zásobníky papíru ( A3 a A4 ) menu a popisky v češtině, dotykový a barevný displej, tisk  z USB, 10,1 palcový vícedotykový kapacitní displej, Haptická ( vibrační ) odezva při doteku displeje, Ovládací panel zcela bez hardwarových tlačítek, Displej s náklonem až 90 stupňů, aby jej bylo možné ovládat i z invalidního vozíku, Vzdálené ovládání panelu přes webový prohlížeč, Vzdálené ovládání panelu přes iPhone a iPad nebo tablet/smartphone s Androidem                                                       Standardně 8GB paměti RAM, SSD disk bez pohybujících se mechanických části s kapacitou 256 GB, Doba zahřívání do 13 s, Osvětlení výstupní přihrádky na papír, Bezpečnost certifikace ISO 15408 HDC-PP, Vestavěný filtr ultrajemných částic, který zachytí, všechny potentiálně škodlivé látky uvolňované do ovzduší, </t>
  </si>
  <si>
    <t xml:space="preserve">ruční podavač originálů na 150 listů gramáže až 300 g/m2, Kapacita papíru na vstupu 1 150 listů, Podpora papíru gramáže až 256 g/m2 ze všech zásobníků, podpora formátu až SRA3 z ručního podavače i ze zásobníku (kazety), pojízdný stolek pod tiskárnu, </t>
  </si>
  <si>
    <t>Záruka na stroj 24 měsíců. Zahájení servisního zásahu nejpozději následující pracovní den od nahlášení, odstranění závady do 4 pracovních dnů od zahájení servisu. Bezplatné zapůjčení náhradního stroje v případě závady, kterou nelze odstranit do 4 pracovních dnů od zahájení servisu.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</si>
</sst>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 #,##0.00\ [$Kč-405]_-;\-* #,##0.00\ [$Kč-405]_-;_-* &quot;-&quot;??\ [$Kč-405]_-;_-@_-"/>
  </numFmts>
  <fonts count="38"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color indexed="11"/>
      <name val="Arial"/>
      <family val="2"/>
      <charset val="238"/>
    </font>
    <font>
      <sz val="10"/>
      <color indexed="8"/>
      <name val="Arial"/>
      <family val="2"/>
      <charset val="238"/>
    </font>
    <font>
      <sz val="10"/>
      <color indexed="13"/>
      <name val="Arial"/>
      <family val="2"/>
      <charset val="238"/>
    </font>
    <font>
      <sz val="10"/>
      <name val="Arial"/>
      <family val="2"/>
      <charset val="238"/>
    </font>
    <font>
      <sz val="11"/>
      <name val="Arial Black"/>
      <family val="2"/>
      <charset val="238"/>
    </font>
    <font>
      <b/>
      <sz val="12"/>
      <color indexed="8"/>
      <name val="Arial"/>
      <family val="2"/>
      <charset val="238"/>
    </font>
    <font>
      <sz val="12"/>
      <name val="Arial"/>
      <family val="2"/>
      <charset val="238"/>
    </font>
    <font>
      <b/>
      <sz val="12"/>
      <name val="Arial"/>
      <family val="2"/>
      <charset val="238"/>
    </font>
    <font>
      <b/>
      <sz val="9"/>
      <color rgb="FF222222"/>
      <name val="Verdana"/>
      <family val="2"/>
      <charset val="238"/>
    </font>
    <font>
      <b/>
      <sz val="9"/>
      <color rgb="FFFF0000"/>
      <name val="Verdana"/>
      <family val="2"/>
      <charset val="238"/>
    </font>
    <font>
      <b/>
      <sz val="8"/>
      <color rgb="FF222222"/>
      <name val="Verdana"/>
      <family val="2"/>
      <charset val="238"/>
    </font>
    <font>
      <sz val="8"/>
      <color rgb="FF222222"/>
      <name val="Verdana"/>
      <family val="2"/>
      <charset val="238"/>
    </font>
    <font>
      <b/>
      <sz val="10"/>
      <color rgb="FF222222"/>
      <name val="Verdana"/>
      <family val="2"/>
      <charset val="238"/>
    </font>
    <font>
      <b/>
      <sz val="10"/>
      <name val="Arial"/>
      <family val="2"/>
      <charset val="238"/>
    </font>
  </fonts>
  <fills count="6">
    <fill>
      <patternFill patternType="none"/>
    </fill>
    <fill>
      <patternFill patternType="gray125"/>
    </fill>
    <fill>
      <patternFill patternType="solid">
        <fgColor indexed="9"/>
        <bgColor indexed="0"/>
      </patternFill>
    </fill>
    <fill>
      <patternFill patternType="solid">
        <fgColor indexed="12"/>
        <bgColor indexed="0"/>
      </patternFill>
    </fill>
    <fill>
      <patternFill patternType="solid">
        <fgColor theme="0" tint="-0.14999847407452621"/>
        <bgColor indexed="64"/>
      </patternFill>
    </fill>
    <fill>
      <patternFill patternType="solid">
        <fgColor rgb="FFFFFF9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style="thin">
        <color indexed="10"/>
      </top>
      <bottom/>
      <diagonal/>
    </border>
    <border>
      <left/>
      <right style="thin">
        <color indexed="10"/>
      </right>
      <top style="thin">
        <color indexed="1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7">
    <xf numFmtId="0" fontId="0" fillId="0" borderId="0"/>
    <xf numFmtId="164" fontId="23" fillId="0" borderId="0" applyFont="0" applyFill="0" applyBorder="0" applyAlignment="0" applyProtection="0"/>
    <xf numFmtId="0" fontId="27" fillId="0" borderId="0"/>
    <xf numFmtId="0" fontId="22" fillId="0" borderId="0"/>
    <xf numFmtId="0" fontId="21" fillId="0" borderId="0"/>
    <xf numFmtId="0" fontId="20" fillId="0" borderId="0"/>
    <xf numFmtId="0" fontId="20" fillId="0" borderId="0"/>
    <xf numFmtId="0" fontId="19"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2">
    <xf numFmtId="0" fontId="0" fillId="0" borderId="0" xfId="0"/>
    <xf numFmtId="0" fontId="28" fillId="0" borderId="0" xfId="2" applyFont="1" applyAlignment="1" applyProtection="1">
      <alignment vertical="center"/>
    </xf>
    <xf numFmtId="0" fontId="25" fillId="3" borderId="4" xfId="0" applyFont="1" applyFill="1" applyBorder="1" applyAlignment="1" applyProtection="1">
      <alignment horizontal="center" vertical="center" wrapText="1" readingOrder="1"/>
      <protection locked="0"/>
    </xf>
    <xf numFmtId="165" fontId="25" fillId="3" borderId="4" xfId="0" applyNumberFormat="1" applyFont="1" applyFill="1" applyBorder="1" applyAlignment="1" applyProtection="1">
      <alignment horizontal="center" vertical="center" wrapText="1" readingOrder="1"/>
      <protection locked="0"/>
    </xf>
    <xf numFmtId="0" fontId="32" fillId="4" borderId="7" xfId="7" applyFont="1" applyFill="1" applyBorder="1" applyAlignment="1">
      <alignment horizontal="left" vertical="center" wrapText="1"/>
    </xf>
    <xf numFmtId="49" fontId="28" fillId="0" borderId="0" xfId="2" applyNumberFormat="1" applyFont="1" applyAlignment="1" applyProtection="1">
      <alignment horizontal="right" vertical="center"/>
    </xf>
    <xf numFmtId="0" fontId="33" fillId="0" borderId="0" xfId="9" applyFont="1" applyAlignment="1">
      <alignment horizontal="center" vertical="center" wrapText="1"/>
    </xf>
    <xf numFmtId="0" fontId="34" fillId="0" borderId="0" xfId="9" applyFont="1" applyAlignment="1">
      <alignment horizontal="left" vertical="center" wrapText="1" indent="1"/>
    </xf>
    <xf numFmtId="0" fontId="32" fillId="0" borderId="0" xfId="9" applyFont="1" applyAlignment="1">
      <alignment horizontal="left" vertical="center" wrapText="1" indent="1"/>
    </xf>
    <xf numFmtId="0" fontId="0" fillId="0" borderId="0" xfId="0" applyProtection="1"/>
    <xf numFmtId="0" fontId="0" fillId="0"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xf>
    <xf numFmtId="165" fontId="37" fillId="0" borderId="4" xfId="0" applyNumberFormat="1" applyFont="1" applyBorder="1" applyAlignment="1" applyProtection="1">
      <alignment horizontal="center" vertical="center" wrapText="1" readingOrder="1"/>
    </xf>
    <xf numFmtId="165" fontId="25" fillId="0" borderId="4" xfId="0" applyNumberFormat="1" applyFont="1" applyBorder="1" applyAlignment="1" applyProtection="1">
      <alignment horizontal="center" vertical="center" wrapText="1" readingOrder="1"/>
    </xf>
    <xf numFmtId="0" fontId="30" fillId="0" borderId="0" xfId="0" applyFont="1" applyProtection="1"/>
    <xf numFmtId="0" fontId="29" fillId="0" borderId="1" xfId="0" applyFont="1" applyBorder="1" applyAlignment="1" applyProtection="1">
      <alignment horizontal="left" vertical="center" wrapText="1" readingOrder="1"/>
    </xf>
    <xf numFmtId="0" fontId="31" fillId="0" borderId="0" xfId="0" applyFont="1" applyAlignment="1" applyProtection="1">
      <alignment horizontal="left"/>
    </xf>
    <xf numFmtId="165" fontId="31" fillId="0" borderId="0" xfId="1" applyNumberFormat="1" applyFont="1" applyProtection="1"/>
    <xf numFmtId="0" fontId="1" fillId="0" borderId="0" xfId="26"/>
    <xf numFmtId="0" fontId="34" fillId="0" borderId="0" xfId="26" applyFont="1" applyAlignment="1">
      <alignment horizontal="left" vertical="center" wrapText="1" indent="1"/>
    </xf>
    <xf numFmtId="0" fontId="35" fillId="5" borderId="4" xfId="26" applyFont="1" applyFill="1" applyBorder="1" applyAlignment="1">
      <alignment horizontal="left" vertical="center" wrapText="1" indent="1"/>
    </xf>
    <xf numFmtId="0" fontId="34" fillId="0" borderId="4" xfId="26" applyFont="1" applyBorder="1" applyAlignment="1">
      <alignment horizontal="left" vertical="center" wrapText="1"/>
    </xf>
    <xf numFmtId="0" fontId="34" fillId="0" borderId="7" xfId="26" applyFont="1" applyBorder="1" applyAlignment="1">
      <alignment horizontal="left" vertical="center" wrapText="1"/>
    </xf>
    <xf numFmtId="0" fontId="35" fillId="5" borderId="4" xfId="26" applyFont="1" applyFill="1" applyBorder="1" applyAlignment="1">
      <alignment horizontal="left" vertical="center" wrapText="1"/>
    </xf>
    <xf numFmtId="0" fontId="35" fillId="5" borderId="7" xfId="26" applyFont="1" applyFill="1" applyBorder="1" applyAlignment="1">
      <alignment horizontal="left" vertical="center" wrapText="1"/>
    </xf>
    <xf numFmtId="0" fontId="24" fillId="2" borderId="5" xfId="0" applyFont="1" applyFill="1" applyBorder="1" applyAlignment="1" applyProtection="1">
      <alignment horizontal="center" vertical="center" wrapText="1" readingOrder="1"/>
    </xf>
    <xf numFmtId="0" fontId="25" fillId="0" borderId="4" xfId="0" applyFont="1" applyBorder="1" applyAlignment="1" applyProtection="1">
      <alignment horizontal="center" vertical="center" wrapText="1" readingOrder="1"/>
    </xf>
    <xf numFmtId="0" fontId="26" fillId="0" borderId="0" xfId="0" applyFont="1" applyAlignment="1" applyProtection="1">
      <alignment vertical="top" wrapText="1" readingOrder="1"/>
    </xf>
    <xf numFmtId="0" fontId="0" fillId="0" borderId="0" xfId="0" applyAlignment="1" applyProtection="1">
      <alignment wrapText="1" readingOrder="1"/>
    </xf>
    <xf numFmtId="0" fontId="0" fillId="0" borderId="0" xfId="0" applyAlignment="1" applyProtection="1">
      <alignment readingOrder="1"/>
    </xf>
    <xf numFmtId="165" fontId="29" fillId="0" borderId="1" xfId="1" applyNumberFormat="1" applyFont="1" applyBorder="1" applyAlignment="1" applyProtection="1">
      <alignment vertical="top" wrapText="1" readingOrder="1"/>
    </xf>
    <xf numFmtId="165" fontId="31" fillId="0" borderId="2" xfId="1" applyNumberFormat="1" applyFont="1" applyBorder="1" applyAlignment="1" applyProtection="1">
      <alignment vertical="top" wrapText="1"/>
    </xf>
    <xf numFmtId="165" fontId="31" fillId="0" borderId="3" xfId="1" applyNumberFormat="1" applyFont="1" applyBorder="1" applyAlignment="1" applyProtection="1">
      <alignment vertical="top" wrapText="1"/>
    </xf>
    <xf numFmtId="0" fontId="24" fillId="2" borderId="5" xfId="0" applyFont="1" applyFill="1" applyBorder="1" applyAlignment="1" applyProtection="1">
      <alignment horizontal="center" vertical="center" wrapText="1" readingOrder="1"/>
    </xf>
    <xf numFmtId="0" fontId="0" fillId="0" borderId="6" xfId="0" applyBorder="1" applyAlignment="1" applyProtection="1">
      <alignment vertical="top" wrapText="1"/>
    </xf>
    <xf numFmtId="0" fontId="25" fillId="0" borderId="4" xfId="0" applyFont="1" applyBorder="1" applyAlignment="1" applyProtection="1">
      <alignment horizontal="center" vertical="center" wrapText="1" readingOrder="1"/>
    </xf>
    <xf numFmtId="0" fontId="0" fillId="0" borderId="4" xfId="0" applyBorder="1" applyAlignment="1" applyProtection="1">
      <alignment vertical="top" wrapText="1"/>
    </xf>
    <xf numFmtId="0" fontId="29" fillId="0" borderId="1" xfId="0" applyFont="1" applyBorder="1" applyAlignment="1" applyProtection="1">
      <alignment vertical="center" wrapText="1" readingOrder="1"/>
    </xf>
    <xf numFmtId="0" fontId="30" fillId="0" borderId="2" xfId="0" applyFont="1" applyBorder="1" applyAlignment="1" applyProtection="1">
      <alignment vertical="center" wrapText="1"/>
    </xf>
    <xf numFmtId="0" fontId="30" fillId="0" borderId="3" xfId="0" applyFont="1" applyBorder="1" applyAlignment="1" applyProtection="1">
      <alignment vertical="center" wrapText="1"/>
    </xf>
    <xf numFmtId="0" fontId="36" fillId="0" borderId="8" xfId="15" applyFont="1" applyBorder="1" applyAlignment="1">
      <alignment horizontal="center" vertical="center" wrapText="1"/>
    </xf>
    <xf numFmtId="0" fontId="23" fillId="0" borderId="9" xfId="0" applyFont="1" applyBorder="1" applyAlignment="1">
      <alignment horizontal="center" vertical="center" wrapText="1"/>
    </xf>
  </cellXfs>
  <cellStyles count="27">
    <cellStyle name="Měna" xfId="1" builtinId="4"/>
    <cellStyle name="Normální" xfId="0" builtinId="0"/>
    <cellStyle name="Normální 10" xfId="14"/>
    <cellStyle name="Normální 11" xfId="15"/>
    <cellStyle name="Normální 12" xfId="16"/>
    <cellStyle name="Normální 13" xfId="17"/>
    <cellStyle name="Normální 14" xfId="18"/>
    <cellStyle name="Normální 15" xfId="19"/>
    <cellStyle name="Normální 16" xfId="20"/>
    <cellStyle name="Normální 17" xfId="21"/>
    <cellStyle name="Normální 18" xfId="22"/>
    <cellStyle name="Normální 19" xfId="23"/>
    <cellStyle name="Normální 2" xfId="2"/>
    <cellStyle name="Normální 20" xfId="24"/>
    <cellStyle name="Normální 21" xfId="25"/>
    <cellStyle name="Normální 22" xfId="26"/>
    <cellStyle name="Normální 3" xfId="3"/>
    <cellStyle name="Normální 3 2" xfId="5"/>
    <cellStyle name="Normální 3 3" xfId="7"/>
    <cellStyle name="Normální 4" xfId="4"/>
    <cellStyle name="Normální 4 2" xfId="6"/>
    <cellStyle name="Normální 4 3" xfId="8"/>
    <cellStyle name="Normální 5" xfId="9"/>
    <cellStyle name="Normální 6" xfId="10"/>
    <cellStyle name="Normální 7" xfId="11"/>
    <cellStyle name="Normální 8" xfId="12"/>
    <cellStyle name="Normální 9" xfId="1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60759B"/>
      <rgbColor rgb="00D3D3D3"/>
      <rgbColor rgb="00FFFFFF"/>
      <rgbColor rgb="00F0E68C"/>
      <rgbColor rgb="000000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
  <sheetViews>
    <sheetView showGridLines="0" tabSelected="1" zoomScale="85" zoomScaleNormal="85" workbookViewId="0">
      <selection activeCell="H2" sqref="H2"/>
    </sheetView>
  </sheetViews>
  <sheetFormatPr defaultRowHeight="12.5" x14ac:dyDescent="0.25"/>
  <cols>
    <col min="1" max="1" width="3.453125" style="9" customWidth="1"/>
    <col min="2" max="2" width="14.81640625" style="9" customWidth="1"/>
    <col min="3" max="3" width="11.453125" style="9" customWidth="1"/>
    <col min="4" max="4" width="13.453125" style="9" customWidth="1"/>
    <col min="5" max="5" width="7.1796875" style="9" customWidth="1"/>
    <col min="6" max="6" width="15.1796875" style="9" customWidth="1"/>
    <col min="7" max="7" width="60.81640625" style="9" customWidth="1"/>
    <col min="8" max="8" width="16.1796875" style="9" customWidth="1"/>
    <col min="9" max="9" width="13.453125" style="9" customWidth="1"/>
    <col min="10" max="10" width="24.54296875" style="9" customWidth="1"/>
    <col min="11" max="17" width="13.453125" style="9" customWidth="1"/>
    <col min="18" max="16384" width="8.7265625" style="9"/>
  </cols>
  <sheetData>
    <row r="1" spans="2:17" ht="25.4" customHeight="1" x14ac:dyDescent="0.25">
      <c r="B1" s="1" t="s">
        <v>38</v>
      </c>
    </row>
    <row r="2" spans="2:17" ht="22.75" customHeight="1" x14ac:dyDescent="0.25">
      <c r="B2" s="1" t="s">
        <v>23</v>
      </c>
    </row>
    <row r="3" spans="2:17" ht="6.65" customHeight="1" x14ac:dyDescent="0.25"/>
    <row r="4" spans="2:17" ht="55.4" customHeight="1" x14ac:dyDescent="0.25">
      <c r="B4" s="25" t="s">
        <v>1</v>
      </c>
      <c r="C4" s="25" t="s">
        <v>2</v>
      </c>
      <c r="D4" s="25" t="s">
        <v>3</v>
      </c>
      <c r="E4" s="33" t="s">
        <v>18</v>
      </c>
      <c r="F4" s="34"/>
      <c r="G4" s="25" t="s">
        <v>4</v>
      </c>
      <c r="H4" s="25" t="s">
        <v>5</v>
      </c>
      <c r="I4" s="25" t="s">
        <v>6</v>
      </c>
      <c r="J4" s="25" t="s">
        <v>19</v>
      </c>
      <c r="K4" s="25" t="s">
        <v>7</v>
      </c>
      <c r="L4" s="25" t="s">
        <v>8</v>
      </c>
      <c r="M4" s="25" t="s">
        <v>9</v>
      </c>
      <c r="N4" s="25" t="s">
        <v>21</v>
      </c>
      <c r="O4" s="25" t="s">
        <v>10</v>
      </c>
      <c r="P4" s="25" t="s">
        <v>11</v>
      </c>
      <c r="Q4" s="25" t="s">
        <v>22</v>
      </c>
    </row>
    <row r="5" spans="2:17" ht="244" customHeight="1" x14ac:dyDescent="0.25">
      <c r="B5" s="26">
        <v>1</v>
      </c>
      <c r="C5" s="10" t="s">
        <v>26</v>
      </c>
      <c r="D5" s="11" t="s">
        <v>34</v>
      </c>
      <c r="E5" s="35" t="s">
        <v>20</v>
      </c>
      <c r="F5" s="36"/>
      <c r="G5" s="2"/>
      <c r="H5" s="26">
        <v>1</v>
      </c>
      <c r="I5" s="26" t="s">
        <v>12</v>
      </c>
      <c r="J5" s="12">
        <v>100000</v>
      </c>
      <c r="K5" s="26" t="s">
        <v>13</v>
      </c>
      <c r="L5" s="3"/>
      <c r="M5" s="13">
        <f>N5-L5</f>
        <v>0</v>
      </c>
      <c r="N5" s="13">
        <f>L5*(1+K5/100)</f>
        <v>0</v>
      </c>
      <c r="O5" s="13">
        <f>H5*L5</f>
        <v>0</v>
      </c>
      <c r="P5" s="13">
        <f>H5*M5</f>
        <v>0</v>
      </c>
      <c r="Q5" s="13">
        <f>H5*N5</f>
        <v>0</v>
      </c>
    </row>
    <row r="6" spans="2:17" ht="12" customHeight="1" x14ac:dyDescent="0.25"/>
    <row r="7" spans="2:17" ht="20.149999999999999" customHeight="1" x14ac:dyDescent="0.25">
      <c r="B7" s="37" t="s">
        <v>14</v>
      </c>
      <c r="C7" s="38"/>
      <c r="D7" s="38"/>
      <c r="E7" s="39"/>
    </row>
    <row r="8" spans="2:17" ht="11.5" customHeight="1" x14ac:dyDescent="0.35">
      <c r="B8" s="14"/>
      <c r="C8" s="14"/>
      <c r="D8" s="14"/>
      <c r="E8" s="14"/>
    </row>
    <row r="9" spans="2:17" ht="20.149999999999999" customHeight="1" x14ac:dyDescent="0.25">
      <c r="B9" s="15" t="s">
        <v>15</v>
      </c>
      <c r="C9" s="30">
        <f>SUM(O5:O5)</f>
        <v>0</v>
      </c>
      <c r="D9" s="31"/>
      <c r="E9" s="32"/>
    </row>
    <row r="10" spans="2:17" ht="11.5" customHeight="1" x14ac:dyDescent="0.35">
      <c r="B10" s="16"/>
      <c r="C10" s="17"/>
      <c r="D10" s="17"/>
      <c r="E10" s="17"/>
    </row>
    <row r="11" spans="2:17" ht="20.149999999999999" customHeight="1" x14ac:dyDescent="0.25">
      <c r="B11" s="15" t="s">
        <v>16</v>
      </c>
      <c r="C11" s="30">
        <f>SUM(P5:P5)</f>
        <v>0</v>
      </c>
      <c r="D11" s="31"/>
      <c r="E11" s="32"/>
    </row>
    <row r="12" spans="2:17" ht="11.5" customHeight="1" x14ac:dyDescent="0.35">
      <c r="B12" s="16"/>
      <c r="C12" s="17"/>
      <c r="D12" s="17"/>
      <c r="E12" s="17"/>
    </row>
    <row r="13" spans="2:17" ht="20.149999999999999" customHeight="1" x14ac:dyDescent="0.25">
      <c r="B13" s="15" t="s">
        <v>17</v>
      </c>
      <c r="C13" s="30">
        <f>SUM(Q5:Q5)</f>
        <v>0</v>
      </c>
      <c r="D13" s="31"/>
      <c r="E13" s="32"/>
    </row>
    <row r="14" spans="2:17" ht="5.5" customHeight="1" x14ac:dyDescent="0.25"/>
    <row r="15" spans="2:17" ht="58.4" customHeight="1" x14ac:dyDescent="0.25">
      <c r="B15" s="27" t="s">
        <v>0</v>
      </c>
      <c r="C15" s="28"/>
      <c r="D15" s="28"/>
      <c r="E15" s="28"/>
      <c r="F15" s="28"/>
      <c r="G15" s="28"/>
      <c r="H15" s="28"/>
      <c r="I15" s="28"/>
      <c r="J15" s="28"/>
      <c r="K15" s="28"/>
      <c r="L15" s="28"/>
      <c r="M15" s="29"/>
      <c r="N15" s="29"/>
    </row>
    <row r="16" spans="2:17" ht="13.4" hidden="1" customHeight="1" x14ac:dyDescent="0.25"/>
  </sheetData>
  <sheetProtection algorithmName="SHA-512" hashValue="GpUuW8YLHXk/W7lmDic6a8isHZwbkEu0v1eTQkWHAsYKieW4kiwFKwaDqyhJ1KRHm3C7vIH3rVjJ0EzCku+DJw==" saltValue="4UzL3cYWeKA2D0ydWah0mg==" spinCount="100000" sheet="1" objects="1" scenarios="1"/>
  <mergeCells count="7">
    <mergeCell ref="B15:N15"/>
    <mergeCell ref="C11:E11"/>
    <mergeCell ref="C13:E13"/>
    <mergeCell ref="E4:F4"/>
    <mergeCell ref="E5:F5"/>
    <mergeCell ref="B7:E7"/>
    <mergeCell ref="C9:E9"/>
  </mergeCells>
  <phoneticPr fontId="0" type="noConversion"/>
  <pageMargins left="0.78740157480314965" right="0.78740157480314965" top="0.78740157480314965" bottom="0.78740157480314965" header="0.78740157480314965" footer="0.78740157480314965"/>
  <pageSetup paperSize="9" scale="4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115" zoomScaleNormal="115" workbookViewId="0">
      <selection activeCell="A2" sqref="A2"/>
    </sheetView>
  </sheetViews>
  <sheetFormatPr defaultRowHeight="14.5" x14ac:dyDescent="0.35"/>
  <cols>
    <col min="1" max="1" width="30.81640625" style="19" customWidth="1"/>
    <col min="2" max="2" width="55.6328125" style="19" customWidth="1"/>
    <col min="3" max="16384" width="8.7265625" style="18"/>
  </cols>
  <sheetData>
    <row r="1" spans="1:2" ht="10" customHeight="1" x14ac:dyDescent="0.35">
      <c r="A1" s="7"/>
      <c r="B1" s="7"/>
    </row>
    <row r="2" spans="1:2" ht="21" customHeight="1" x14ac:dyDescent="0.35">
      <c r="A2" s="7"/>
      <c r="B2" s="5" t="s">
        <v>25</v>
      </c>
    </row>
    <row r="3" spans="1:2" ht="8" customHeight="1" x14ac:dyDescent="0.35">
      <c r="A3" s="6"/>
      <c r="B3" s="6"/>
    </row>
    <row r="4" spans="1:2" ht="24" customHeight="1" x14ac:dyDescent="0.35">
      <c r="A4" s="8"/>
      <c r="B4" s="4" t="s">
        <v>24</v>
      </c>
    </row>
    <row r="5" spans="1:2" ht="18" customHeight="1" x14ac:dyDescent="0.35">
      <c r="A5" s="21" t="s">
        <v>27</v>
      </c>
      <c r="B5" s="20" t="s">
        <v>49</v>
      </c>
    </row>
    <row r="6" spans="1:2" ht="18" customHeight="1" x14ac:dyDescent="0.35">
      <c r="A6" s="21" t="s">
        <v>28</v>
      </c>
      <c r="B6" s="20" t="s">
        <v>48</v>
      </c>
    </row>
    <row r="7" spans="1:2" ht="18" customHeight="1" x14ac:dyDescent="0.35">
      <c r="A7" s="21" t="s">
        <v>29</v>
      </c>
      <c r="B7" s="20" t="s">
        <v>47</v>
      </c>
    </row>
    <row r="8" spans="1:2" ht="143" customHeight="1" x14ac:dyDescent="0.35">
      <c r="A8" s="22" t="s">
        <v>30</v>
      </c>
      <c r="B8" s="23" t="s">
        <v>46</v>
      </c>
    </row>
    <row r="9" spans="1:2" ht="43.5" customHeight="1" x14ac:dyDescent="0.35">
      <c r="A9" s="22" t="s">
        <v>31</v>
      </c>
      <c r="B9" s="24" t="s">
        <v>45</v>
      </c>
    </row>
    <row r="10" spans="1:2" ht="145" customHeight="1" x14ac:dyDescent="0.35">
      <c r="A10" s="22" t="s">
        <v>32</v>
      </c>
      <c r="B10" s="24" t="s">
        <v>51</v>
      </c>
    </row>
    <row r="11" spans="1:2" ht="29" customHeight="1" x14ac:dyDescent="0.35">
      <c r="A11" s="21" t="s">
        <v>44</v>
      </c>
      <c r="B11" s="20" t="s">
        <v>43</v>
      </c>
    </row>
    <row r="12" spans="1:2" ht="18" customHeight="1" x14ac:dyDescent="0.35">
      <c r="A12" s="21" t="s">
        <v>42</v>
      </c>
      <c r="B12" s="20" t="s">
        <v>41</v>
      </c>
    </row>
    <row r="13" spans="1:2" ht="56" customHeight="1" x14ac:dyDescent="0.35">
      <c r="A13" s="21" t="s">
        <v>37</v>
      </c>
      <c r="B13" s="20" t="s">
        <v>52</v>
      </c>
    </row>
    <row r="14" spans="1:2" ht="18" customHeight="1" x14ac:dyDescent="0.35">
      <c r="A14" s="21" t="s">
        <v>36</v>
      </c>
      <c r="B14" s="20" t="s">
        <v>40</v>
      </c>
    </row>
    <row r="15" spans="1:2" ht="27" customHeight="1" x14ac:dyDescent="0.35">
      <c r="A15" s="21" t="s">
        <v>35</v>
      </c>
      <c r="B15" s="20" t="s">
        <v>39</v>
      </c>
    </row>
    <row r="16" spans="1:2" ht="53.5" customHeight="1" x14ac:dyDescent="0.35">
      <c r="A16" s="21" t="s">
        <v>33</v>
      </c>
      <c r="B16" s="20" t="s">
        <v>53</v>
      </c>
    </row>
    <row r="17" spans="1:2" ht="25.5" customHeight="1" x14ac:dyDescent="0.35">
      <c r="A17" s="40" t="s">
        <v>50</v>
      </c>
      <c r="B17" s="41"/>
    </row>
  </sheetData>
  <mergeCells count="1">
    <mergeCell ref="A17:B1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specifikace</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2020-02-03T14:21:24Z</dcterms:created>
  <dcterms:modified xsi:type="dcterms:W3CDTF">2025-06-25T08:08:13Z</dcterms:modified>
</cp:coreProperties>
</file>