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90" yWindow="130" windowWidth="16140" windowHeight="10000"/>
  </bookViews>
  <sheets>
    <sheet name="specifikace" sheetId="1" r:id="rId1"/>
    <sheet name="List1" sheetId="41" r:id="rId2"/>
    <sheet name="List2" sheetId="42" r:id="rId3"/>
  </sheets>
  <calcPr calcId="162913"/>
  <fileRecoveryPr autoRecover="0"/>
</workbook>
</file>

<file path=xl/calcChain.xml><?xml version="1.0" encoding="utf-8"?>
<calcChain xmlns="http://schemas.openxmlformats.org/spreadsheetml/2006/main">
  <c r="O6" i="1" l="1"/>
  <c r="N6" i="1"/>
  <c r="Q6" i="1" s="1"/>
  <c r="M6" i="1" l="1"/>
  <c r="P6" i="1" s="1"/>
  <c r="O5" i="1"/>
  <c r="C10" i="1" s="1"/>
  <c r="N5" i="1"/>
  <c r="M5" i="1" l="1"/>
  <c r="P5" i="1" s="1"/>
  <c r="C12" i="1" s="1"/>
  <c r="Q5" i="1"/>
  <c r="C14" i="1" s="1"/>
</calcChain>
</file>

<file path=xl/sharedStrings.xml><?xml version="1.0" encoding="utf-8"?>
<sst xmlns="http://schemas.openxmlformats.org/spreadsheetml/2006/main" count="175" uniqueCount="105">
  <si>
    <r>
      <t xml:space="preserve">* zadavatel umožňuje nabídnout rovnocenné řešení. Rovnocenné řešení uvede účastník zadávacího řízení do přílohy kupní smlouvy (do samostatného sloupce, který vytvoří) včetně ceny podle způsobu stanoveného v bodě 5 Výzvy.
</t>
    </r>
    <r>
      <rPr>
        <sz val="10"/>
        <color indexed="13"/>
        <rFont val="Arial"/>
        <family val="2"/>
        <charset val="238"/>
      </rPr>
      <t xml:space="preserve">** účastník zadávacího řízení uvede obchodní název a popis nabízeného řešení
</t>
    </r>
    <r>
      <rPr>
        <sz val="10"/>
        <color indexed="13"/>
        <rFont val="Arial"/>
        <family val="2"/>
        <charset val="238"/>
      </rPr>
      <t>*** zadavatel upozorňuje, že se jedná o cenu, která nesmí být překročena. V případě překročení maximálně přípustné jednotkové ceny bude nabídka takového účastníka zadávacího řízení vyřazena a účastník zadávacího řízení vyloučen ze zadávacího řízení </t>
    </r>
  </si>
  <si>
    <t>Číslo</t>
  </si>
  <si>
    <t>Název předmětu</t>
  </si>
  <si>
    <t>CPV kód</t>
  </si>
  <si>
    <t>Nabízený produkt**</t>
  </si>
  <si>
    <t>Celkový požadovaný počet kusů</t>
  </si>
  <si>
    <t>Měrná jednotka</t>
  </si>
  <si>
    <t>Sazba DPH v %</t>
  </si>
  <si>
    <t>Jednotková cena za MJ bez DPH</t>
  </si>
  <si>
    <t>Výše DPH za MJ (v Kč)</t>
  </si>
  <si>
    <t>Celková cena za položku bez DPH</t>
  </si>
  <si>
    <t>Výše DPH (v Kč)</t>
  </si>
  <si>
    <t>ks</t>
  </si>
  <si>
    <t>21</t>
  </si>
  <si>
    <t>Celková nabízená cena:</t>
  </si>
  <si>
    <t>bez DPH:</t>
  </si>
  <si>
    <t>výše DPH:</t>
  </si>
  <si>
    <t>s DPH:</t>
  </si>
  <si>
    <t>Požadavky na provedení (minimální technická specifikace) *</t>
  </si>
  <si>
    <t>Maximální přípustná jednotková cena (1 ks) bez DPH ***</t>
  </si>
  <si>
    <t>viz List1</t>
  </si>
  <si>
    <t>Jednotková cena za MJ včetně DPH</t>
  </si>
  <si>
    <t>Celková cena  za položku včetně DPH</t>
  </si>
  <si>
    <t>Příloha č. 1 Výzvy - Technická a množstevní specifikace</t>
  </si>
  <si>
    <t>viz List2</t>
  </si>
  <si>
    <t>Druh dodávky</t>
  </si>
  <si>
    <t>Popis</t>
  </si>
  <si>
    <t>Minimální požadované vlastnosti</t>
  </si>
  <si>
    <t>Procesor</t>
  </si>
  <si>
    <t>Paměť RAM</t>
  </si>
  <si>
    <t>Grafická karta</t>
  </si>
  <si>
    <t>Síťové připojení</t>
  </si>
  <si>
    <t>Vstupní a výstupní porty a sloty</t>
  </si>
  <si>
    <t>Operační systém</t>
  </si>
  <si>
    <t>Klávesnice</t>
  </si>
  <si>
    <t>Záruka a podpora</t>
  </si>
  <si>
    <t>Zboží nebude použité ani repasované</t>
  </si>
  <si>
    <t>List 2</t>
  </si>
  <si>
    <t>List 1</t>
  </si>
  <si>
    <t>Notebook</t>
  </si>
  <si>
    <t>30213100-6</t>
  </si>
  <si>
    <t>Záruka v měsících</t>
  </si>
  <si>
    <t>Další vlastnosti</t>
  </si>
  <si>
    <t>Podsvícená klávesnice</t>
  </si>
  <si>
    <t>Samostatný numerický blok</t>
  </si>
  <si>
    <t>Česká klávesnice</t>
  </si>
  <si>
    <t>Obchodní název a typ licence</t>
  </si>
  <si>
    <t>Počet a typ postů/slotů</t>
  </si>
  <si>
    <t>Další</t>
  </si>
  <si>
    <t>Kapacita v GB</t>
  </si>
  <si>
    <t>Typ</t>
  </si>
  <si>
    <t>Pevný disk</t>
  </si>
  <si>
    <t>Velikost v GB</t>
  </si>
  <si>
    <t>Úhlopříčka displeje uvedená v palcích</t>
  </si>
  <si>
    <t>Display</t>
  </si>
  <si>
    <t>provedení přenosného počítače</t>
  </si>
  <si>
    <t>Konstrukce</t>
  </si>
  <si>
    <t>Komponent</t>
  </si>
  <si>
    <t>Přenosné počítače</t>
  </si>
  <si>
    <t>Maximální hmotnost v Kg</t>
  </si>
  <si>
    <t>Hmotnost</t>
  </si>
  <si>
    <t>Případné další vlastnosti nebo požadavky</t>
  </si>
  <si>
    <t>Poznámky</t>
  </si>
  <si>
    <t>Čtečka karet</t>
  </si>
  <si>
    <t>Druhotné licence OS - prokázání splnění podmínek</t>
  </si>
  <si>
    <t>Druhotné licence OS - podmínky</t>
  </si>
  <si>
    <t>Požadovaná podpora</t>
  </si>
  <si>
    <t>Čtečka čipových karet</t>
  </si>
  <si>
    <t>Minimální dosažená hodnota G3D Mark v testu na https://www.videocardbenchmark.net/ (dodavatel doloží screen obrazovky s dosaženou hodnotou a datem)</t>
  </si>
  <si>
    <t>Minimální dosažená hodnota CPU MARK v testu na www.cpubenchmark.net (dodavatel doloží screen obrazovky s dosaženou hodnotou a datem)</t>
  </si>
  <si>
    <t>NE</t>
  </si>
  <si>
    <t>Čtečka paměťových karet</t>
  </si>
  <si>
    <t>10/100/1000Mbit/s</t>
  </si>
  <si>
    <t>Rychlost v Mbit/s</t>
  </si>
  <si>
    <t>Rozhraní</t>
  </si>
  <si>
    <t>DNS IT3 098</t>
  </si>
  <si>
    <t>ANO</t>
  </si>
  <si>
    <t>Pro prokázání splnění podmínek pro převod licencí z volného trhu (druhotných, dříve použitých) jsou vyžadovány následné listinné důkazy, které předloží prodávající před uzavřením Smlouvy:
•	Identifikaci kontraktu, prostřednictvím kterého byly licence poprvé uvedeny na trh.
•	Identifikaci licencí z kontraktu, a to jejich číslem a úplným názvem.
•	Identifikaci prvního nabyvatele těchto licencí, u kterého bude zřejmé, že byly licence pořízeny na území EU, EHS nebo Švýcarska.
•	Prohlášení tohoto původního nabyvatele licence, že licence jsou odinstalovány, nejsou používány a je na straně tohoto nabyvatele zajištěno, že je zamezeno jejich použití v budoucnu a že na nich neváznou žádná práva třetích stran.
•	Úplnou identifikaci všech dalších, mezitímních držitelů těchto licencí.
•	Prohlášení všech dalších mezitímních držitelů daných licencí podle předchozích bodů.</t>
  </si>
  <si>
    <t>Pokud budou předmětem dodávky licence z volného trhu (druhotné, dříve použité), musí být splněny následující podmínky:
•	Licence byly prvním nabyvatelem zakoupeny se souhlasem nositele autorských práv a byly plně zaplaceny.
•	Licence byly uvedeny na trh v EU, EHS nebo Švýcarsku.
•	Dosavadní držitel zajistil odinstalování licencí a zamezil jejich použití (i v budoucnu).
•	Licence nejsou omezeny časem (jsou trvalé).
•	Na licencích neváznou žádná práva třetích stran.
•	V případě dodávky licence typu upgrade, musí být předmětem dodávky i vlastní podkladová licence pro tento upgrade, která musí plnit Qualifying Operating System (QOS), tedy základní licenci, kterou je možné upgradovat na vyšší edici Windows (například licence Windows Pro).
•	Licence je v souladu s licenčním ujednáním výrobce HW a SW umožňující legální použití licence pro zadavatele a jeho příspěvkové organizace, včetně respektování daného typu licence pro konkrétní typ organizace (například: úřad, škola, nemocnice,...)</t>
  </si>
  <si>
    <t>Konstrukce: odolná, splňující parametry testů odolnosti MIL-STD 810H. Baterie minimálně 50 Whr. Podpora prostřednictvím Internetu umožňuje stahování ovladačů a manuálů z internetu adresně pro konkrétní zadané sériové číslo zařízení. Notebook dokovatelný a napájený prostřednictvím 1 kabelu USB-C</t>
  </si>
  <si>
    <t>Odstranění závady technikem do druhého pracovního dne (NBD) na místě instalace</t>
  </si>
  <si>
    <t>36 měsíců</t>
  </si>
  <si>
    <t>odolná polití</t>
  </si>
  <si>
    <t>1,5 kg</t>
  </si>
  <si>
    <t>1,4 kg</t>
  </si>
  <si>
    <t>Operační systém Microsoft Windows 11Pro, CZ, předinstalovaný na pevném disku, požadujeme informaci o případném užití druhotných licencí OS</t>
  </si>
  <si>
    <t>2x USB 3.2 typ C (s funkcí napájení notebooku a portu DisplayPort), 2x USB 3.2 typ A (gen 1), 1x HDMI, 1x audio (sluchátka a mikrofon), 1x RJ-45</t>
  </si>
  <si>
    <t>MicroSD</t>
  </si>
  <si>
    <t>Smart Card</t>
  </si>
  <si>
    <t>Wi-Fi standard IEEE 802.11ax, Bluetooth</t>
  </si>
  <si>
    <t>Ethernet RJ-45</t>
  </si>
  <si>
    <t>integrovaná</t>
  </si>
  <si>
    <t>500 GB</t>
  </si>
  <si>
    <t>SSD NVMe</t>
  </si>
  <si>
    <t>16 GB</t>
  </si>
  <si>
    <t>IPS; matný; rozlišení 1920x1080 nebo 1920x1200; integrovaná webová kamera s mechanickou závěrkou a mikrofon</t>
  </si>
  <si>
    <t>14"</t>
  </si>
  <si>
    <t>notebook, celokovové provedení</t>
  </si>
  <si>
    <t>Konstrukce: odolná, splňující parametry testů odolnosti MIL-STD 810H. Baterie minimálně 60 Whr. Podpora prostřednictvím Internetu umožňuje stahování ovladačů a manuálů z internetu adresně pro konkrétní zadané sériové číslo zařízení. Notebook dokovatelný a napájený prostřednictvím 1 kabelu USB-C</t>
  </si>
  <si>
    <t>2x USB 3.2 typ C (s funkcí napájení notebooku a portu DisplayPort), 2x USB 3.2 typ A (gen 1), 1x HDMI, 1x audio (sluchátka a mikrofon), slot na SIM kartu (nebo eSIM), slot v notebooku pro uložení dotykového pera</t>
  </si>
  <si>
    <t>Wi-Fi standard IEEE 802.11ax, Bluetooth, LTE</t>
  </si>
  <si>
    <t>1 TB</t>
  </si>
  <si>
    <t>IPS; matný; rozlišení 1920x1080 nebo 1920x1200; integrovaná webová a IR kamera s mechanickou závěrkou a mikrofon, dotykový s podporou pera</t>
  </si>
  <si>
    <t>13,3"-14"</t>
  </si>
  <si>
    <t>konvertibilní notebook (2 v 1 – funkce notebooku nebo tabletu pro překlopení displeje), celokovové provedení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</si>
</sst>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-* #,##0.00\ [$Kč-405]_-;\-* #,##0.00\ [$Kč-405]_-;_-* &quot;-&quot;??\ [$Kč-405]_-;_-@_-"/>
  </numFmts>
  <fonts count="33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1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3"/>
      <name val="Arial"/>
      <family val="2"/>
      <charset val="238"/>
    </font>
    <font>
      <sz val="10"/>
      <name val="Arial"/>
      <family val="2"/>
      <charset val="238"/>
    </font>
    <font>
      <sz val="11"/>
      <name val="Arial Black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rgb="FF222222"/>
      <name val="Verdana"/>
      <family val="2"/>
      <charset val="238"/>
    </font>
    <font>
      <b/>
      <sz val="8"/>
      <color rgb="FF222222"/>
      <name val="Verdana"/>
      <family val="2"/>
      <charset val="238"/>
    </font>
    <font>
      <sz val="8"/>
      <color rgb="FF222222"/>
      <name val="Verdana"/>
      <family val="2"/>
      <charset val="238"/>
    </font>
    <font>
      <b/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6">
    <xf numFmtId="0" fontId="0" fillId="0" borderId="0"/>
    <xf numFmtId="164" fontId="18" fillId="0" borderId="0" applyFont="0" applyFill="0" applyBorder="0" applyAlignment="0" applyProtection="0"/>
    <xf numFmtId="0" fontId="22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56">
    <xf numFmtId="0" fontId="0" fillId="0" borderId="0" xfId="0"/>
    <xf numFmtId="0" fontId="23" fillId="0" borderId="0" xfId="2" applyFont="1" applyAlignment="1" applyProtection="1">
      <alignment vertical="center"/>
    </xf>
    <xf numFmtId="0" fontId="20" fillId="3" borderId="4" xfId="0" applyFont="1" applyFill="1" applyBorder="1" applyAlignment="1" applyProtection="1">
      <alignment horizontal="center" vertical="center" wrapText="1" readingOrder="1"/>
      <protection locked="0"/>
    </xf>
    <xf numFmtId="165" fontId="20" fillId="3" borderId="4" xfId="0" applyNumberFormat="1" applyFont="1" applyFill="1" applyBorder="1" applyAlignment="1" applyProtection="1">
      <alignment horizontal="center" vertical="center" wrapText="1" readingOrder="1"/>
      <protection locked="0"/>
    </xf>
    <xf numFmtId="49" fontId="23" fillId="0" borderId="0" xfId="19" applyNumberFormat="1" applyFont="1" applyAlignment="1" applyProtection="1">
      <alignment horizontal="right" vertical="center"/>
    </xf>
    <xf numFmtId="0" fontId="27" fillId="0" borderId="4" xfId="0" applyFont="1" applyBorder="1" applyAlignment="1" applyProtection="1">
      <alignment horizontal="center" vertical="center" wrapText="1" readingOrder="1"/>
    </xf>
    <xf numFmtId="0" fontId="20" fillId="0" borderId="4" xfId="0" applyFont="1" applyBorder="1" applyAlignment="1" applyProtection="1">
      <alignment horizontal="center" vertical="center" wrapText="1" readingOrder="1"/>
    </xf>
    <xf numFmtId="0" fontId="1" fillId="0" borderId="0" xfId="35"/>
    <xf numFmtId="0" fontId="29" fillId="0" borderId="0" xfId="35" applyFont="1" applyAlignment="1">
      <alignment horizontal="left" vertical="center" wrapText="1" indent="1"/>
    </xf>
    <xf numFmtId="0" fontId="29" fillId="0" borderId="0" xfId="35" applyFont="1" applyAlignment="1">
      <alignment horizontal="left" vertical="center" wrapText="1"/>
    </xf>
    <xf numFmtId="0" fontId="1" fillId="0" borderId="0" xfId="35" applyAlignment="1">
      <alignment horizontal="center" vertical="center"/>
    </xf>
    <xf numFmtId="0" fontId="29" fillId="0" borderId="4" xfId="35" applyFont="1" applyBorder="1" applyAlignment="1">
      <alignment horizontal="left" vertical="center" wrapText="1"/>
    </xf>
    <xf numFmtId="0" fontId="30" fillId="5" borderId="20" xfId="35" applyFont="1" applyFill="1" applyBorder="1" applyAlignment="1">
      <alignment horizontal="left" vertical="center" wrapText="1" indent="1"/>
    </xf>
    <xf numFmtId="0" fontId="29" fillId="0" borderId="21" xfId="35" applyFont="1" applyBorder="1" applyAlignment="1">
      <alignment horizontal="left" vertical="center" wrapText="1" indent="1"/>
    </xf>
    <xf numFmtId="0" fontId="1" fillId="0" borderId="22" xfId="35" applyBorder="1" applyAlignment="1">
      <alignment horizontal="center" vertical="center"/>
    </xf>
    <xf numFmtId="0" fontId="30" fillId="5" borderId="10" xfId="35" applyFont="1" applyFill="1" applyBorder="1" applyAlignment="1">
      <alignment horizontal="left" vertical="center" wrapText="1" indent="1"/>
    </xf>
    <xf numFmtId="0" fontId="29" fillId="0" borderId="4" xfId="35" applyFont="1" applyBorder="1" applyAlignment="1">
      <alignment horizontal="left" vertical="center" wrapText="1" indent="1"/>
    </xf>
    <xf numFmtId="0" fontId="1" fillId="0" borderId="11" xfId="35" applyBorder="1" applyAlignment="1">
      <alignment horizontal="center" vertical="center"/>
    </xf>
    <xf numFmtId="0" fontId="29" fillId="0" borderId="11" xfId="35" applyFont="1" applyBorder="1" applyAlignment="1">
      <alignment horizontal="center" vertical="center" wrapText="1"/>
    </xf>
    <xf numFmtId="0" fontId="28" fillId="0" borderId="14" xfId="35" applyFont="1" applyBorder="1" applyAlignment="1">
      <alignment horizontal="left" vertical="center" wrapText="1"/>
    </xf>
    <xf numFmtId="0" fontId="28" fillId="0" borderId="15" xfId="35" applyFont="1" applyBorder="1" applyAlignment="1">
      <alignment horizontal="center" vertical="center" wrapText="1"/>
    </xf>
    <xf numFmtId="0" fontId="28" fillId="0" borderId="9" xfId="35" applyFont="1" applyBorder="1" applyAlignment="1">
      <alignment horizontal="left" vertical="center" wrapText="1"/>
    </xf>
    <xf numFmtId="0" fontId="28" fillId="0" borderId="8" xfId="35" applyFont="1" applyBorder="1" applyAlignment="1">
      <alignment horizontal="left" vertical="center" wrapText="1"/>
    </xf>
    <xf numFmtId="0" fontId="28" fillId="0" borderId="16" xfId="35" applyFont="1" applyBorder="1" applyAlignment="1">
      <alignment horizontal="center" vertical="center" wrapText="1"/>
    </xf>
    <xf numFmtId="0" fontId="28" fillId="4" borderId="7" xfId="35" applyFont="1" applyFill="1" applyBorder="1" applyAlignment="1">
      <alignment horizontal="left" vertical="center" wrapText="1"/>
    </xf>
    <xf numFmtId="0" fontId="28" fillId="4" borderId="4" xfId="35" applyFont="1" applyFill="1" applyBorder="1" applyAlignment="1">
      <alignment horizontal="left" vertical="center" wrapText="1"/>
    </xf>
    <xf numFmtId="0" fontId="1" fillId="0" borderId="0" xfId="35" applyAlignment="1">
      <alignment horizontal="center" vertical="center" wrapText="1"/>
    </xf>
    <xf numFmtId="0" fontId="30" fillId="5" borderId="10" xfId="35" applyFont="1" applyFill="1" applyBorder="1" applyAlignment="1">
      <alignment horizontal="left" vertical="center" wrapText="1"/>
    </xf>
    <xf numFmtId="0" fontId="29" fillId="0" borderId="13" xfId="35" applyFont="1" applyBorder="1" applyAlignment="1">
      <alignment horizontal="center" vertical="center" wrapText="1"/>
    </xf>
    <xf numFmtId="0" fontId="0" fillId="0" borderId="0" xfId="0" applyProtection="1"/>
    <xf numFmtId="0" fontId="19" fillId="2" borderId="5" xfId="0" applyFont="1" applyFill="1" applyBorder="1" applyAlignment="1" applyProtection="1">
      <alignment horizontal="center" vertical="center" wrapText="1" readingOrder="1"/>
    </xf>
    <xf numFmtId="165" fontId="31" fillId="0" borderId="4" xfId="0" applyNumberFormat="1" applyFont="1" applyBorder="1" applyAlignment="1" applyProtection="1">
      <alignment horizontal="center" vertical="center" wrapText="1" readingOrder="1"/>
    </xf>
    <xf numFmtId="165" fontId="20" fillId="0" borderId="4" xfId="0" applyNumberFormat="1" applyFont="1" applyBorder="1" applyAlignment="1" applyProtection="1">
      <alignment horizontal="center" vertical="center" wrapText="1" readingOrder="1"/>
    </xf>
    <xf numFmtId="0" fontId="25" fillId="0" borderId="0" xfId="0" applyFont="1" applyProtection="1"/>
    <xf numFmtId="0" fontId="24" fillId="0" borderId="1" xfId="0" applyFont="1" applyBorder="1" applyAlignment="1" applyProtection="1">
      <alignment horizontal="left" vertical="center" wrapText="1" readingOrder="1"/>
    </xf>
    <xf numFmtId="0" fontId="26" fillId="0" borderId="0" xfId="0" applyFont="1" applyAlignment="1" applyProtection="1">
      <alignment horizontal="left"/>
    </xf>
    <xf numFmtId="165" fontId="26" fillId="0" borderId="0" xfId="1" applyNumberFormat="1" applyFont="1" applyProtection="1"/>
    <xf numFmtId="0" fontId="21" fillId="0" borderId="0" xfId="0" applyFont="1" applyAlignment="1" applyProtection="1">
      <alignment vertical="top" wrapText="1" readingOrder="1"/>
    </xf>
    <xf numFmtId="0" fontId="0" fillId="0" borderId="0" xfId="0" applyAlignment="1" applyProtection="1">
      <alignment wrapText="1" readingOrder="1"/>
    </xf>
    <xf numFmtId="0" fontId="0" fillId="0" borderId="0" xfId="0" applyAlignment="1" applyProtection="1">
      <alignment readingOrder="1"/>
    </xf>
    <xf numFmtId="165" fontId="24" fillId="0" borderId="1" xfId="1" applyNumberFormat="1" applyFont="1" applyBorder="1" applyAlignment="1" applyProtection="1">
      <alignment vertical="top" wrapText="1" readingOrder="1"/>
    </xf>
    <xf numFmtId="165" fontId="26" fillId="0" borderId="2" xfId="1" applyNumberFormat="1" applyFont="1" applyBorder="1" applyAlignment="1" applyProtection="1">
      <alignment vertical="top" wrapText="1"/>
    </xf>
    <xf numFmtId="165" fontId="26" fillId="0" borderId="3" xfId="1" applyNumberFormat="1" applyFont="1" applyBorder="1" applyAlignment="1" applyProtection="1">
      <alignment vertical="top" wrapText="1"/>
    </xf>
    <xf numFmtId="0" fontId="19" fillId="2" borderId="5" xfId="0" applyFont="1" applyFill="1" applyBorder="1" applyAlignment="1" applyProtection="1">
      <alignment horizontal="center" vertical="center" wrapText="1" readingOrder="1"/>
    </xf>
    <xf numFmtId="0" fontId="0" fillId="0" borderId="6" xfId="0" applyBorder="1" applyAlignment="1" applyProtection="1">
      <alignment vertical="top" wrapText="1"/>
    </xf>
    <xf numFmtId="0" fontId="20" fillId="0" borderId="4" xfId="0" applyFont="1" applyBorder="1" applyAlignment="1" applyProtection="1">
      <alignment horizontal="center" vertical="center" wrapText="1" readingOrder="1"/>
    </xf>
    <xf numFmtId="0" fontId="0" fillId="0" borderId="4" xfId="0" applyBorder="1" applyAlignment="1" applyProtection="1">
      <alignment vertical="top" wrapText="1"/>
    </xf>
    <xf numFmtId="0" fontId="24" fillId="0" borderId="1" xfId="0" applyFont="1" applyBorder="1" applyAlignment="1" applyProtection="1">
      <alignment vertical="center" wrapText="1" readingOrder="1"/>
    </xf>
    <xf numFmtId="0" fontId="25" fillId="0" borderId="2" xfId="0" applyFont="1" applyBorder="1" applyAlignment="1" applyProtection="1">
      <alignment vertical="center" wrapText="1"/>
    </xf>
    <xf numFmtId="0" fontId="25" fillId="0" borderId="3" xfId="0" applyFont="1" applyBorder="1" applyAlignment="1" applyProtection="1">
      <alignment vertical="center" wrapText="1"/>
    </xf>
    <xf numFmtId="0" fontId="32" fillId="0" borderId="17" xfId="11" applyFont="1" applyBorder="1" applyAlignment="1">
      <alignment horizontal="center" vertical="center"/>
    </xf>
    <xf numFmtId="0" fontId="32" fillId="0" borderId="18" xfId="11" applyFont="1" applyBorder="1" applyAlignment="1">
      <alignment horizontal="center" vertical="center"/>
    </xf>
    <xf numFmtId="0" fontId="32" fillId="0" borderId="19" xfId="11" applyFont="1" applyBorder="1" applyAlignment="1">
      <alignment horizontal="center" vertical="center"/>
    </xf>
    <xf numFmtId="0" fontId="29" fillId="0" borderId="13" xfId="35" applyFont="1" applyBorder="1" applyAlignment="1">
      <alignment horizontal="center" vertical="center" wrapText="1"/>
    </xf>
    <xf numFmtId="0" fontId="29" fillId="0" borderId="12" xfId="35" applyFont="1" applyBorder="1" applyAlignment="1">
      <alignment horizontal="center" vertical="center" wrapText="1"/>
    </xf>
    <xf numFmtId="0" fontId="29" fillId="0" borderId="11" xfId="35" applyFont="1" applyBorder="1" applyAlignment="1">
      <alignment horizontal="center" vertical="center" wrapText="1"/>
    </xf>
  </cellXfs>
  <cellStyles count="36">
    <cellStyle name="Měna" xfId="1" builtinId="4"/>
    <cellStyle name="Normální" xfId="0" builtinId="0"/>
    <cellStyle name="Normální 10" xfId="18"/>
    <cellStyle name="Normální 10 2" xfId="28"/>
    <cellStyle name="Normální 11" xfId="17"/>
    <cellStyle name="Normální 12" xfId="15"/>
    <cellStyle name="Normální 12 2" xfId="25"/>
    <cellStyle name="Normální 13" xfId="23"/>
    <cellStyle name="Normální 14" xfId="24"/>
    <cellStyle name="Normální 15" xfId="29"/>
    <cellStyle name="Normální 16" xfId="30"/>
    <cellStyle name="Normální 17" xfId="32"/>
    <cellStyle name="Normální 18" xfId="34"/>
    <cellStyle name="Normální 19" xfId="35"/>
    <cellStyle name="Normální 2" xfId="2"/>
    <cellStyle name="Normální 2 2" xfId="19"/>
    <cellStyle name="Normální 3" xfId="3"/>
    <cellStyle name="Normální 3 2" xfId="5"/>
    <cellStyle name="Normální 3 3" xfId="7"/>
    <cellStyle name="Normální 3 4" xfId="11"/>
    <cellStyle name="Normální 3 4 2" xfId="20"/>
    <cellStyle name="Normální 3 4 3" xfId="26"/>
    <cellStyle name="Normální 4" xfId="4"/>
    <cellStyle name="Normální 4 2" xfId="6"/>
    <cellStyle name="Normální 4 3" xfId="8"/>
    <cellStyle name="Normální 4 4" xfId="10"/>
    <cellStyle name="Normální 5" xfId="9"/>
    <cellStyle name="Normální 5 2" xfId="21"/>
    <cellStyle name="Normální 5 2 2" xfId="27"/>
    <cellStyle name="Normální 6" xfId="12"/>
    <cellStyle name="Normální 7" xfId="13"/>
    <cellStyle name="Normální 8" xfId="14"/>
    <cellStyle name="Normální 8 2" xfId="22"/>
    <cellStyle name="Normální 8 2 2" xfId="31"/>
    <cellStyle name="Normální 9" xfId="16"/>
    <cellStyle name="Normální 9 2" xfId="3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0759B"/>
      <rgbColor rgb="00D3D3D3"/>
      <rgbColor rgb="00FFFFFF"/>
      <rgbColor rgb="00F0E68C"/>
      <rgbColor rgb="000000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7"/>
  <sheetViews>
    <sheetView showGridLines="0" tabSelected="1" zoomScale="85" zoomScaleNormal="85" workbookViewId="0">
      <selection activeCell="H2" sqref="H2"/>
    </sheetView>
  </sheetViews>
  <sheetFormatPr defaultRowHeight="12.5" x14ac:dyDescent="0.25"/>
  <cols>
    <col min="1" max="1" width="3.36328125" style="29" customWidth="1"/>
    <col min="2" max="2" width="14.90625" style="29" customWidth="1"/>
    <col min="3" max="3" width="11.36328125" style="29" customWidth="1"/>
    <col min="4" max="4" width="13.453125" style="29" customWidth="1"/>
    <col min="5" max="5" width="7.08984375" style="29" customWidth="1"/>
    <col min="6" max="6" width="13.54296875" style="29" customWidth="1"/>
    <col min="7" max="7" width="51.08984375" style="29" customWidth="1"/>
    <col min="8" max="8" width="16.08984375" style="29" customWidth="1"/>
    <col min="9" max="9" width="13.453125" style="29" customWidth="1"/>
    <col min="10" max="10" width="24.6328125" style="29" customWidth="1"/>
    <col min="11" max="11" width="13.453125" style="29" customWidth="1"/>
    <col min="12" max="14" width="14.6328125" style="29" customWidth="1"/>
    <col min="15" max="17" width="18.6328125" style="29" customWidth="1"/>
    <col min="18" max="16384" width="8.7265625" style="29"/>
  </cols>
  <sheetData>
    <row r="1" spans="2:17" ht="25.25" customHeight="1" x14ac:dyDescent="0.25">
      <c r="B1" s="1" t="s">
        <v>75</v>
      </c>
    </row>
    <row r="2" spans="2:17" ht="22.75" customHeight="1" x14ac:dyDescent="0.25">
      <c r="B2" s="1" t="s">
        <v>23</v>
      </c>
    </row>
    <row r="3" spans="2:17" ht="6.65" customHeight="1" x14ac:dyDescent="0.25"/>
    <row r="4" spans="2:17" ht="78" customHeight="1" x14ac:dyDescent="0.25">
      <c r="B4" s="30" t="s">
        <v>1</v>
      </c>
      <c r="C4" s="30" t="s">
        <v>2</v>
      </c>
      <c r="D4" s="30" t="s">
        <v>3</v>
      </c>
      <c r="E4" s="43" t="s">
        <v>18</v>
      </c>
      <c r="F4" s="44"/>
      <c r="G4" s="30" t="s">
        <v>4</v>
      </c>
      <c r="H4" s="30" t="s">
        <v>5</v>
      </c>
      <c r="I4" s="30" t="s">
        <v>6</v>
      </c>
      <c r="J4" s="30" t="s">
        <v>19</v>
      </c>
      <c r="K4" s="30" t="s">
        <v>7</v>
      </c>
      <c r="L4" s="30" t="s">
        <v>8</v>
      </c>
      <c r="M4" s="30" t="s">
        <v>9</v>
      </c>
      <c r="N4" s="30" t="s">
        <v>21</v>
      </c>
      <c r="O4" s="30" t="s">
        <v>10</v>
      </c>
      <c r="P4" s="30" t="s">
        <v>11</v>
      </c>
      <c r="Q4" s="30" t="s">
        <v>22</v>
      </c>
    </row>
    <row r="5" spans="2:17" ht="180" customHeight="1" x14ac:dyDescent="0.25">
      <c r="B5" s="6">
        <v>1</v>
      </c>
      <c r="C5" s="5" t="s">
        <v>39</v>
      </c>
      <c r="D5" s="5" t="s">
        <v>40</v>
      </c>
      <c r="E5" s="45" t="s">
        <v>20</v>
      </c>
      <c r="F5" s="46"/>
      <c r="G5" s="2"/>
      <c r="H5" s="6">
        <v>10</v>
      </c>
      <c r="I5" s="6" t="s">
        <v>12</v>
      </c>
      <c r="J5" s="31">
        <v>15700</v>
      </c>
      <c r="K5" s="6" t="s">
        <v>13</v>
      </c>
      <c r="L5" s="3"/>
      <c r="M5" s="32">
        <f>N5-L5</f>
        <v>0</v>
      </c>
      <c r="N5" s="32">
        <f>L5*(1+K5/100)</f>
        <v>0</v>
      </c>
      <c r="O5" s="32">
        <f>H5*L5</f>
        <v>0</v>
      </c>
      <c r="P5" s="32">
        <f>H5*M5</f>
        <v>0</v>
      </c>
      <c r="Q5" s="32">
        <f>H5*N5</f>
        <v>0</v>
      </c>
    </row>
    <row r="6" spans="2:17" ht="180" customHeight="1" x14ac:dyDescent="0.25">
      <c r="B6" s="6">
        <v>2</v>
      </c>
      <c r="C6" s="5" t="s">
        <v>39</v>
      </c>
      <c r="D6" s="5" t="s">
        <v>40</v>
      </c>
      <c r="E6" s="45" t="s">
        <v>24</v>
      </c>
      <c r="F6" s="46"/>
      <c r="G6" s="2"/>
      <c r="H6" s="6">
        <v>3</v>
      </c>
      <c r="I6" s="6" t="s">
        <v>12</v>
      </c>
      <c r="J6" s="31">
        <v>22000</v>
      </c>
      <c r="K6" s="6">
        <v>21</v>
      </c>
      <c r="L6" s="3"/>
      <c r="M6" s="32">
        <f t="shared" ref="M6" si="0">N6-L6</f>
        <v>0</v>
      </c>
      <c r="N6" s="32">
        <f t="shared" ref="N6" si="1">L6*(1+K6/100)</f>
        <v>0</v>
      </c>
      <c r="O6" s="32">
        <f t="shared" ref="O6" si="2">H6*L6</f>
        <v>0</v>
      </c>
      <c r="P6" s="32">
        <f t="shared" ref="P6" si="3">H6*M6</f>
        <v>0</v>
      </c>
      <c r="Q6" s="32">
        <f t="shared" ref="Q6" si="4">H6*N6</f>
        <v>0</v>
      </c>
    </row>
    <row r="7" spans="2:17" ht="12" customHeight="1" x14ac:dyDescent="0.25"/>
    <row r="8" spans="2:17" ht="20" customHeight="1" x14ac:dyDescent="0.25">
      <c r="B8" s="47" t="s">
        <v>14</v>
      </c>
      <c r="C8" s="48"/>
      <c r="D8" s="48"/>
      <c r="E8" s="49"/>
    </row>
    <row r="9" spans="2:17" ht="11.4" customHeight="1" x14ac:dyDescent="0.35">
      <c r="B9" s="33"/>
      <c r="C9" s="33"/>
      <c r="D9" s="33"/>
      <c r="E9" s="33"/>
    </row>
    <row r="10" spans="2:17" ht="20" customHeight="1" x14ac:dyDescent="0.25">
      <c r="B10" s="34" t="s">
        <v>15</v>
      </c>
      <c r="C10" s="40">
        <f>SUM(O5:O6)</f>
        <v>0</v>
      </c>
      <c r="D10" s="41"/>
      <c r="E10" s="42"/>
    </row>
    <row r="11" spans="2:17" ht="11.4" customHeight="1" x14ac:dyDescent="0.35">
      <c r="B11" s="35"/>
      <c r="C11" s="36"/>
      <c r="D11" s="36"/>
      <c r="E11" s="36"/>
    </row>
    <row r="12" spans="2:17" ht="20" customHeight="1" x14ac:dyDescent="0.25">
      <c r="B12" s="34" t="s">
        <v>16</v>
      </c>
      <c r="C12" s="40">
        <f>SUM(P5:P6)</f>
        <v>0</v>
      </c>
      <c r="D12" s="41"/>
      <c r="E12" s="42"/>
    </row>
    <row r="13" spans="2:17" ht="11.4" customHeight="1" x14ac:dyDescent="0.35">
      <c r="B13" s="35"/>
      <c r="C13" s="36"/>
      <c r="D13" s="36"/>
      <c r="E13" s="36"/>
    </row>
    <row r="14" spans="2:17" ht="20" customHeight="1" x14ac:dyDescent="0.25">
      <c r="B14" s="34" t="s">
        <v>17</v>
      </c>
      <c r="C14" s="40">
        <f>SUM(Q5:Q6)</f>
        <v>0</v>
      </c>
      <c r="D14" s="41"/>
      <c r="E14" s="42"/>
    </row>
    <row r="15" spans="2:17" ht="5.4" customHeight="1" x14ac:dyDescent="0.25"/>
    <row r="16" spans="2:17" ht="58.25" customHeight="1" x14ac:dyDescent="0.25">
      <c r="B16" s="37" t="s">
        <v>0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9"/>
      <c r="N16" s="39"/>
    </row>
    <row r="17" ht="13.25" hidden="1" customHeight="1" x14ac:dyDescent="0.25"/>
  </sheetData>
  <sheetProtection algorithmName="SHA-512" hashValue="CWO6Fi0eDzZgyBmbaUQwzO+k0vdmqak9qqubiexXIBJb2RTRX2iPvEy0Tjcj29VYI2/tgNUILXYCwz+ZKO4T9Q==" saltValue="ugeUtLmKm+D6lvHUvkFBcw==" spinCount="100000" sheet="1" objects="1" scenarios="1"/>
  <mergeCells count="8">
    <mergeCell ref="B16:N16"/>
    <mergeCell ref="C12:E12"/>
    <mergeCell ref="C14:E14"/>
    <mergeCell ref="E4:F4"/>
    <mergeCell ref="E5:F5"/>
    <mergeCell ref="B8:E8"/>
    <mergeCell ref="C10:E10"/>
    <mergeCell ref="E6:F6"/>
  </mergeCells>
  <phoneticPr fontId="0" type="noConversion"/>
  <pageMargins left="0.78740157480314965" right="0.78740157480314965" top="0.78740157480314965" bottom="0.78740157480314965" header="0.78740157480314965" footer="0.78740157480314965"/>
  <pageSetup paperSize="9" scale="46" orientation="landscape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2"/>
  <sheetViews>
    <sheetView workbookViewId="0">
      <selection activeCell="B2" sqref="B2"/>
    </sheetView>
  </sheetViews>
  <sheetFormatPr defaultRowHeight="14.5" x14ac:dyDescent="0.35"/>
  <cols>
    <col min="1" max="1" width="15.26953125" style="10" bestFit="1" customWidth="1"/>
    <col min="2" max="2" width="40.6328125" style="9" customWidth="1"/>
    <col min="3" max="3" width="40.6328125" style="8" customWidth="1"/>
    <col min="4" max="16384" width="8.7265625" style="7"/>
  </cols>
  <sheetData>
    <row r="1" spans="1:3" ht="11" customHeight="1" x14ac:dyDescent="0.35"/>
    <row r="2" spans="1:3" ht="21.5" customHeight="1" x14ac:dyDescent="0.35">
      <c r="C2" s="4" t="s">
        <v>38</v>
      </c>
    </row>
    <row r="3" spans="1:3" ht="10" customHeight="1" x14ac:dyDescent="0.35"/>
    <row r="4" spans="1:3" ht="24" customHeight="1" x14ac:dyDescent="0.35">
      <c r="A4" s="26"/>
      <c r="B4" s="25" t="s">
        <v>25</v>
      </c>
      <c r="C4" s="24" t="s">
        <v>58</v>
      </c>
    </row>
    <row r="5" spans="1:3" ht="24" customHeight="1" thickBot="1" x14ac:dyDescent="0.4">
      <c r="A5" s="26"/>
      <c r="B5" s="25" t="s">
        <v>3</v>
      </c>
      <c r="C5" s="24" t="s">
        <v>40</v>
      </c>
    </row>
    <row r="6" spans="1:3" ht="24" customHeight="1" x14ac:dyDescent="0.35">
      <c r="A6" s="23" t="s">
        <v>57</v>
      </c>
      <c r="B6" s="22" t="s">
        <v>26</v>
      </c>
      <c r="C6" s="21" t="s">
        <v>27</v>
      </c>
    </row>
    <row r="7" spans="1:3" ht="18" customHeight="1" x14ac:dyDescent="0.35">
      <c r="A7" s="20" t="s">
        <v>56</v>
      </c>
      <c r="B7" s="19" t="s">
        <v>55</v>
      </c>
      <c r="C7" s="27" t="s">
        <v>97</v>
      </c>
    </row>
    <row r="8" spans="1:3" ht="18" customHeight="1" x14ac:dyDescent="0.35">
      <c r="A8" s="53" t="s">
        <v>54</v>
      </c>
      <c r="B8" s="11" t="s">
        <v>53</v>
      </c>
      <c r="C8" s="27" t="s">
        <v>96</v>
      </c>
    </row>
    <row r="9" spans="1:3" ht="39" customHeight="1" x14ac:dyDescent="0.35">
      <c r="A9" s="54"/>
      <c r="B9" s="11" t="s">
        <v>42</v>
      </c>
      <c r="C9" s="27" t="s">
        <v>95</v>
      </c>
    </row>
    <row r="10" spans="1:3" ht="50" customHeight="1" x14ac:dyDescent="0.35">
      <c r="A10" s="28" t="s">
        <v>28</v>
      </c>
      <c r="B10" s="11" t="s">
        <v>69</v>
      </c>
      <c r="C10" s="27">
        <v>14200</v>
      </c>
    </row>
    <row r="11" spans="1:3" ht="18" customHeight="1" x14ac:dyDescent="0.35">
      <c r="A11" s="18" t="s">
        <v>29</v>
      </c>
      <c r="B11" s="11" t="s">
        <v>52</v>
      </c>
      <c r="C11" s="27" t="s">
        <v>94</v>
      </c>
    </row>
    <row r="12" spans="1:3" ht="18" customHeight="1" x14ac:dyDescent="0.35">
      <c r="A12" s="55" t="s">
        <v>51</v>
      </c>
      <c r="B12" s="11" t="s">
        <v>50</v>
      </c>
      <c r="C12" s="27" t="s">
        <v>93</v>
      </c>
    </row>
    <row r="13" spans="1:3" ht="18" customHeight="1" x14ac:dyDescent="0.35">
      <c r="A13" s="55"/>
      <c r="B13" s="11" t="s">
        <v>49</v>
      </c>
      <c r="C13" s="27" t="s">
        <v>92</v>
      </c>
    </row>
    <row r="14" spans="1:3" ht="51.5" customHeight="1" x14ac:dyDescent="0.35">
      <c r="A14" s="18" t="s">
        <v>30</v>
      </c>
      <c r="B14" s="11" t="s">
        <v>68</v>
      </c>
      <c r="C14" s="27" t="s">
        <v>91</v>
      </c>
    </row>
    <row r="15" spans="1:3" ht="18" customHeight="1" x14ac:dyDescent="0.35">
      <c r="A15" s="55" t="s">
        <v>31</v>
      </c>
      <c r="B15" s="11" t="s">
        <v>74</v>
      </c>
      <c r="C15" s="27" t="s">
        <v>90</v>
      </c>
    </row>
    <row r="16" spans="1:3" ht="18" customHeight="1" x14ac:dyDescent="0.35">
      <c r="A16" s="55"/>
      <c r="B16" s="11" t="s">
        <v>73</v>
      </c>
      <c r="C16" s="27" t="s">
        <v>72</v>
      </c>
    </row>
    <row r="17" spans="1:3" ht="18" customHeight="1" x14ac:dyDescent="0.35">
      <c r="A17" s="55"/>
      <c r="B17" s="11" t="s">
        <v>48</v>
      </c>
      <c r="C17" s="27" t="s">
        <v>89</v>
      </c>
    </row>
    <row r="18" spans="1:3" ht="18" customHeight="1" x14ac:dyDescent="0.35">
      <c r="A18" s="55" t="s">
        <v>63</v>
      </c>
      <c r="B18" s="11" t="s">
        <v>67</v>
      </c>
      <c r="C18" s="27" t="s">
        <v>88</v>
      </c>
    </row>
    <row r="19" spans="1:3" ht="18" customHeight="1" x14ac:dyDescent="0.35">
      <c r="A19" s="55"/>
      <c r="B19" s="11" t="s">
        <v>71</v>
      </c>
      <c r="C19" s="27" t="s">
        <v>87</v>
      </c>
    </row>
    <row r="20" spans="1:3" ht="41" customHeight="1" x14ac:dyDescent="0.35">
      <c r="A20" s="18" t="s">
        <v>32</v>
      </c>
      <c r="B20" s="11" t="s">
        <v>47</v>
      </c>
      <c r="C20" s="27" t="s">
        <v>86</v>
      </c>
    </row>
    <row r="21" spans="1:3" ht="46.5" customHeight="1" x14ac:dyDescent="0.35">
      <c r="A21" s="18" t="s">
        <v>33</v>
      </c>
      <c r="B21" s="11" t="s">
        <v>46</v>
      </c>
      <c r="C21" s="27" t="s">
        <v>85</v>
      </c>
    </row>
    <row r="22" spans="1:3" ht="18" customHeight="1" x14ac:dyDescent="0.35">
      <c r="A22" s="18" t="s">
        <v>60</v>
      </c>
      <c r="B22" s="11" t="s">
        <v>59</v>
      </c>
      <c r="C22" s="27" t="s">
        <v>84</v>
      </c>
    </row>
    <row r="23" spans="1:3" ht="18" customHeight="1" x14ac:dyDescent="0.35">
      <c r="A23" s="55" t="s">
        <v>34</v>
      </c>
      <c r="B23" s="11" t="s">
        <v>45</v>
      </c>
      <c r="C23" s="27" t="s">
        <v>76</v>
      </c>
    </row>
    <row r="24" spans="1:3" ht="18" customHeight="1" x14ac:dyDescent="0.35">
      <c r="A24" s="55"/>
      <c r="B24" s="11" t="s">
        <v>44</v>
      </c>
      <c r="C24" s="27" t="s">
        <v>70</v>
      </c>
    </row>
    <row r="25" spans="1:3" ht="18" customHeight="1" x14ac:dyDescent="0.35">
      <c r="A25" s="55"/>
      <c r="B25" s="11" t="s">
        <v>43</v>
      </c>
      <c r="C25" s="27" t="s">
        <v>76</v>
      </c>
    </row>
    <row r="26" spans="1:3" ht="18" customHeight="1" x14ac:dyDescent="0.35">
      <c r="A26" s="55"/>
      <c r="B26" s="11" t="s">
        <v>42</v>
      </c>
      <c r="C26" s="27" t="s">
        <v>82</v>
      </c>
    </row>
    <row r="27" spans="1:3" ht="18" customHeight="1" x14ac:dyDescent="0.35">
      <c r="A27" s="55" t="s">
        <v>35</v>
      </c>
      <c r="B27" s="11" t="s">
        <v>41</v>
      </c>
      <c r="C27" s="27" t="s">
        <v>81</v>
      </c>
    </row>
    <row r="28" spans="1:3" ht="28" customHeight="1" x14ac:dyDescent="0.35">
      <c r="A28" s="55"/>
      <c r="B28" s="11" t="s">
        <v>66</v>
      </c>
      <c r="C28" s="27" t="s">
        <v>80</v>
      </c>
    </row>
    <row r="29" spans="1:3" ht="85" customHeight="1" x14ac:dyDescent="0.35">
      <c r="A29" s="18" t="s">
        <v>62</v>
      </c>
      <c r="B29" s="11" t="s">
        <v>61</v>
      </c>
      <c r="C29" s="27" t="s">
        <v>79</v>
      </c>
    </row>
    <row r="30" spans="1:3" ht="263.5" customHeight="1" x14ac:dyDescent="0.35">
      <c r="A30" s="17"/>
      <c r="B30" s="16" t="s">
        <v>65</v>
      </c>
      <c r="C30" s="15" t="s">
        <v>78</v>
      </c>
    </row>
    <row r="31" spans="1:3" ht="228" customHeight="1" thickBot="1" x14ac:dyDescent="0.4">
      <c r="A31" s="14"/>
      <c r="B31" s="13" t="s">
        <v>64</v>
      </c>
      <c r="C31" s="12" t="s">
        <v>77</v>
      </c>
    </row>
    <row r="32" spans="1:3" ht="25.5" customHeight="1" thickBot="1" x14ac:dyDescent="0.4">
      <c r="A32" s="50" t="s">
        <v>36</v>
      </c>
      <c r="B32" s="51"/>
      <c r="C32" s="52"/>
    </row>
  </sheetData>
  <mergeCells count="7">
    <mergeCell ref="A32:C32"/>
    <mergeCell ref="A8:A9"/>
    <mergeCell ref="A23:A26"/>
    <mergeCell ref="A27:A28"/>
    <mergeCell ref="A12:A13"/>
    <mergeCell ref="A18:A19"/>
    <mergeCell ref="A15:A17"/>
  </mergeCell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2"/>
  <sheetViews>
    <sheetView zoomScaleNormal="100" workbookViewId="0">
      <selection activeCell="B2" sqref="B2"/>
    </sheetView>
  </sheetViews>
  <sheetFormatPr defaultRowHeight="14.5" x14ac:dyDescent="0.35"/>
  <cols>
    <col min="1" max="1" width="15.26953125" style="10" bestFit="1" customWidth="1"/>
    <col min="2" max="2" width="40.6328125" style="9" customWidth="1"/>
    <col min="3" max="3" width="40.6328125" style="8" customWidth="1"/>
    <col min="4" max="16384" width="8.7265625" style="7"/>
  </cols>
  <sheetData>
    <row r="1" spans="1:3" ht="10.5" customHeight="1" x14ac:dyDescent="0.35"/>
    <row r="2" spans="1:3" ht="22.5" customHeight="1" x14ac:dyDescent="0.35">
      <c r="C2" s="4" t="s">
        <v>37</v>
      </c>
    </row>
    <row r="3" spans="1:3" ht="9" customHeight="1" x14ac:dyDescent="0.35"/>
    <row r="4" spans="1:3" ht="24" customHeight="1" x14ac:dyDescent="0.35">
      <c r="A4" s="26"/>
      <c r="B4" s="25" t="s">
        <v>25</v>
      </c>
      <c r="C4" s="24" t="s">
        <v>58</v>
      </c>
    </row>
    <row r="5" spans="1:3" ht="24" customHeight="1" thickBot="1" x14ac:dyDescent="0.4">
      <c r="A5" s="26"/>
      <c r="B5" s="25" t="s">
        <v>3</v>
      </c>
      <c r="C5" s="24" t="s">
        <v>40</v>
      </c>
    </row>
    <row r="6" spans="1:3" ht="24" customHeight="1" x14ac:dyDescent="0.35">
      <c r="A6" s="23" t="s">
        <v>57</v>
      </c>
      <c r="B6" s="22" t="s">
        <v>26</v>
      </c>
      <c r="C6" s="21" t="s">
        <v>27</v>
      </c>
    </row>
    <row r="7" spans="1:3" ht="37" customHeight="1" x14ac:dyDescent="0.35">
      <c r="A7" s="20" t="s">
        <v>56</v>
      </c>
      <c r="B7" s="19" t="s">
        <v>55</v>
      </c>
      <c r="C7" s="27" t="s">
        <v>104</v>
      </c>
    </row>
    <row r="8" spans="1:3" ht="18.5" customHeight="1" x14ac:dyDescent="0.35">
      <c r="A8" s="53" t="s">
        <v>54</v>
      </c>
      <c r="B8" s="11" t="s">
        <v>53</v>
      </c>
      <c r="C8" s="27" t="s">
        <v>103</v>
      </c>
    </row>
    <row r="9" spans="1:3" ht="39.5" customHeight="1" x14ac:dyDescent="0.35">
      <c r="A9" s="54"/>
      <c r="B9" s="11" t="s">
        <v>42</v>
      </c>
      <c r="C9" s="27" t="s">
        <v>102</v>
      </c>
    </row>
    <row r="10" spans="1:3" ht="46" customHeight="1" x14ac:dyDescent="0.35">
      <c r="A10" s="28" t="s">
        <v>28</v>
      </c>
      <c r="B10" s="11" t="s">
        <v>69</v>
      </c>
      <c r="C10" s="27">
        <v>14200</v>
      </c>
    </row>
    <row r="11" spans="1:3" ht="18" customHeight="1" x14ac:dyDescent="0.35">
      <c r="A11" s="18" t="s">
        <v>29</v>
      </c>
      <c r="B11" s="11" t="s">
        <v>52</v>
      </c>
      <c r="C11" s="27" t="s">
        <v>94</v>
      </c>
    </row>
    <row r="12" spans="1:3" ht="18" customHeight="1" x14ac:dyDescent="0.35">
      <c r="A12" s="55" t="s">
        <v>51</v>
      </c>
      <c r="B12" s="11" t="s">
        <v>50</v>
      </c>
      <c r="C12" s="27" t="s">
        <v>93</v>
      </c>
    </row>
    <row r="13" spans="1:3" ht="18" customHeight="1" x14ac:dyDescent="0.35">
      <c r="A13" s="55"/>
      <c r="B13" s="11" t="s">
        <v>49</v>
      </c>
      <c r="C13" s="27" t="s">
        <v>101</v>
      </c>
    </row>
    <row r="14" spans="1:3" ht="53" customHeight="1" x14ac:dyDescent="0.35">
      <c r="A14" s="18" t="s">
        <v>30</v>
      </c>
      <c r="B14" s="11" t="s">
        <v>68</v>
      </c>
      <c r="C14" s="27" t="s">
        <v>91</v>
      </c>
    </row>
    <row r="15" spans="1:3" ht="18" customHeight="1" x14ac:dyDescent="0.35">
      <c r="A15" s="55" t="s">
        <v>31</v>
      </c>
      <c r="B15" s="11" t="s">
        <v>74</v>
      </c>
      <c r="C15" s="27" t="s">
        <v>90</v>
      </c>
    </row>
    <row r="16" spans="1:3" ht="18" customHeight="1" x14ac:dyDescent="0.35">
      <c r="A16" s="55"/>
      <c r="B16" s="11" t="s">
        <v>73</v>
      </c>
      <c r="C16" s="27" t="s">
        <v>72</v>
      </c>
    </row>
    <row r="17" spans="1:3" ht="18" customHeight="1" x14ac:dyDescent="0.35">
      <c r="A17" s="55"/>
      <c r="B17" s="11" t="s">
        <v>48</v>
      </c>
      <c r="C17" s="27" t="s">
        <v>100</v>
      </c>
    </row>
    <row r="18" spans="1:3" ht="18" customHeight="1" x14ac:dyDescent="0.35">
      <c r="A18" s="55" t="s">
        <v>63</v>
      </c>
      <c r="B18" s="11" t="s">
        <v>67</v>
      </c>
      <c r="C18" s="27" t="s">
        <v>88</v>
      </c>
    </row>
    <row r="19" spans="1:3" ht="18" customHeight="1" x14ac:dyDescent="0.35">
      <c r="A19" s="55"/>
      <c r="B19" s="11" t="s">
        <v>71</v>
      </c>
      <c r="C19" s="27" t="s">
        <v>87</v>
      </c>
    </row>
    <row r="20" spans="1:3" ht="63.5" customHeight="1" x14ac:dyDescent="0.35">
      <c r="A20" s="18" t="s">
        <v>32</v>
      </c>
      <c r="B20" s="11" t="s">
        <v>47</v>
      </c>
      <c r="C20" s="27" t="s">
        <v>99</v>
      </c>
    </row>
    <row r="21" spans="1:3" ht="43.5" customHeight="1" x14ac:dyDescent="0.35">
      <c r="A21" s="18" t="s">
        <v>33</v>
      </c>
      <c r="B21" s="11" t="s">
        <v>46</v>
      </c>
      <c r="C21" s="27" t="s">
        <v>85</v>
      </c>
    </row>
    <row r="22" spans="1:3" ht="18" customHeight="1" x14ac:dyDescent="0.35">
      <c r="A22" s="18" t="s">
        <v>60</v>
      </c>
      <c r="B22" s="11" t="s">
        <v>59</v>
      </c>
      <c r="C22" s="27" t="s">
        <v>83</v>
      </c>
    </row>
    <row r="23" spans="1:3" ht="18" customHeight="1" x14ac:dyDescent="0.35">
      <c r="A23" s="55" t="s">
        <v>34</v>
      </c>
      <c r="B23" s="11" t="s">
        <v>45</v>
      </c>
      <c r="C23" s="27" t="s">
        <v>76</v>
      </c>
    </row>
    <row r="24" spans="1:3" ht="18" customHeight="1" x14ac:dyDescent="0.35">
      <c r="A24" s="55"/>
      <c r="B24" s="11" t="s">
        <v>44</v>
      </c>
      <c r="C24" s="27" t="s">
        <v>70</v>
      </c>
    </row>
    <row r="25" spans="1:3" ht="18" customHeight="1" x14ac:dyDescent="0.35">
      <c r="A25" s="55"/>
      <c r="B25" s="11" t="s">
        <v>43</v>
      </c>
      <c r="C25" s="27" t="s">
        <v>76</v>
      </c>
    </row>
    <row r="26" spans="1:3" ht="18" customHeight="1" x14ac:dyDescent="0.35">
      <c r="A26" s="55"/>
      <c r="B26" s="11" t="s">
        <v>42</v>
      </c>
      <c r="C26" s="27" t="s">
        <v>82</v>
      </c>
    </row>
    <row r="27" spans="1:3" ht="18" customHeight="1" x14ac:dyDescent="0.35">
      <c r="A27" s="55" t="s">
        <v>35</v>
      </c>
      <c r="B27" s="11" t="s">
        <v>41</v>
      </c>
      <c r="C27" s="27" t="s">
        <v>81</v>
      </c>
    </row>
    <row r="28" spans="1:3" ht="30" customHeight="1" x14ac:dyDescent="0.35">
      <c r="A28" s="55"/>
      <c r="B28" s="11" t="s">
        <v>66</v>
      </c>
      <c r="C28" s="27" t="s">
        <v>80</v>
      </c>
    </row>
    <row r="29" spans="1:3" ht="85" customHeight="1" x14ac:dyDescent="0.35">
      <c r="A29" s="18" t="s">
        <v>62</v>
      </c>
      <c r="B29" s="11" t="s">
        <v>61</v>
      </c>
      <c r="C29" s="27" t="s">
        <v>98</v>
      </c>
    </row>
    <row r="30" spans="1:3" ht="266.5" customHeight="1" x14ac:dyDescent="0.35">
      <c r="A30" s="17"/>
      <c r="B30" s="16" t="s">
        <v>65</v>
      </c>
      <c r="C30" s="15" t="s">
        <v>78</v>
      </c>
    </row>
    <row r="31" spans="1:3" ht="220" customHeight="1" thickBot="1" x14ac:dyDescent="0.4">
      <c r="A31" s="14"/>
      <c r="B31" s="13" t="s">
        <v>64</v>
      </c>
      <c r="C31" s="12" t="s">
        <v>77</v>
      </c>
    </row>
    <row r="32" spans="1:3" ht="27.5" customHeight="1" thickBot="1" x14ac:dyDescent="0.4">
      <c r="A32" s="50" t="s">
        <v>36</v>
      </c>
      <c r="B32" s="51"/>
      <c r="C32" s="52"/>
    </row>
  </sheetData>
  <mergeCells count="7">
    <mergeCell ref="A32:C32"/>
    <mergeCell ref="A8:A9"/>
    <mergeCell ref="A23:A26"/>
    <mergeCell ref="A27:A28"/>
    <mergeCell ref="A12:A13"/>
    <mergeCell ref="A18:A19"/>
    <mergeCell ref="A15:A17"/>
  </mergeCells>
  <pageMargins left="0.70866141732283472" right="0.70866141732283472" top="0.78740157480314965" bottom="0.78740157480314965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specifikace</vt:lpstr>
      <vt:lpstr>List1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2020-02-03T14:21:24Z</dcterms:created>
  <dcterms:modified xsi:type="dcterms:W3CDTF">2025-07-18T07:16:47Z</dcterms:modified>
</cp:coreProperties>
</file>