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40" activeTab="1"/>
  </bookViews>
  <sheets>
    <sheet name="specifikace" sheetId="1" r:id="rId1"/>
    <sheet name="List1" sheetId="53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<sst xmlns="http://schemas.openxmlformats.org/spreadsheetml/2006/main" count="106" uniqueCount="92">
  <si>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</si>
  <si>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</si>
  <si>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</si>
  <si>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</si>
  <si>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</si>
  <si>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</si>
  <si>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</si>
  <si>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</si>
  <si>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</si>
  <si>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</si>
  <si>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</si>
  <si>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</si>
  <si>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</si>
  <si>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</si>
  <si>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</si>
  <si>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</si>
  <si>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</si>
  <si>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</si>
  <si>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</si>
  <si>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</si>
  <si>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</si>
  <si>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</si>
  <si>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</si>
  <si>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</si>
  <si>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</si>
  <si>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</si>
  <si>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</si>
  <si>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</si>
  <si>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</si>
  <si>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</si>
  <si>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</si>
  <si>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</si>
  <si>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</si>
  <si>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</si>
  <si>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</si>
  <si>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</si>
  <si>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Záruka v měsících</t>
  </si>
  <si>
    <t>Další vlastnosti</t>
  </si>
  <si>
    <t>Česká klávesnice</t>
  </si>
  <si>
    <t>Obchodní název a typ licence</t>
  </si>
  <si>
    <t>Další</t>
  </si>
  <si>
    <t>Kapacita v GB</t>
  </si>
  <si>
    <t>Typ</t>
  </si>
  <si>
    <t>Pevný disk</t>
  </si>
  <si>
    <t>Velikost v GB</t>
  </si>
  <si>
    <t>Úhlopříčka displeje uvedená v palcích</t>
  </si>
  <si>
    <t>Komponent</t>
  </si>
  <si>
    <t>Samostatný numerický blok</t>
  </si>
  <si>
    <t>Rychlost v Mbit/s</t>
  </si>
  <si>
    <t>Rozhraní</t>
  </si>
  <si>
    <t>Případné další vlastnosti nebo požadavky</t>
  </si>
  <si>
    <t>Poznámky</t>
  </si>
  <si>
    <t>Požadovaná podpora</t>
  </si>
  <si>
    <t>Rychlost čtení/zápis v MB/s</t>
  </si>
  <si>
    <t>-</t>
  </si>
  <si>
    <t>Pracovní stanice</t>
  </si>
  <si>
    <t>30214000-2</t>
  </si>
  <si>
    <t>Skříň</t>
  </si>
  <si>
    <t>Typ skříně</t>
  </si>
  <si>
    <t>Počet a typ konektorů na přední straně</t>
  </si>
  <si>
    <t>Počet a typ konektorů na zadní straně</t>
  </si>
  <si>
    <t>1x Ethernetový port RJ-45
2x USB 2.0 Type-A
2x USB 3.2 Type-A 1. generace
1x HDMI 1.4b
1x DisplayPort 1.4a</t>
  </si>
  <si>
    <t xml:space="preserve"> - </t>
  </si>
  <si>
    <t>Základní deska</t>
  </si>
  <si>
    <t>Zdroj</t>
  </si>
  <si>
    <t>Výkon</t>
  </si>
  <si>
    <t>min. 90W (provedení jako externí adapter na 240V)</t>
  </si>
  <si>
    <t>Účinnost</t>
  </si>
  <si>
    <t>min. 16GB DDR5, 6400 MHz</t>
  </si>
  <si>
    <t>SSD NVMe</t>
  </si>
  <si>
    <t>512 GB</t>
  </si>
  <si>
    <t>Minimální dosažená hodnota G3D Mark v testu na https://www.videocardbenchmark.net/</t>
  </si>
  <si>
    <t xml:space="preserve">Ethernet RJ-45 </t>
  </si>
  <si>
    <t>10/100/1000Mbit/s</t>
  </si>
  <si>
    <t>Wi-Fi 7 + Bluetooth</t>
  </si>
  <si>
    <t>Mechanika DVD</t>
  </si>
  <si>
    <t>není požadováno</t>
  </si>
  <si>
    <t>Monitor</t>
  </si>
  <si>
    <t>Rozlišení</t>
  </si>
  <si>
    <t>Doba odezvy v milisekundách</t>
  </si>
  <si>
    <t>ANO</t>
  </si>
  <si>
    <t>drátová, USB rozhraní</t>
  </si>
  <si>
    <t>Myš</t>
  </si>
  <si>
    <t>optická, drátová, USB rozhraní</t>
  </si>
  <si>
    <t>Odstranění závady technikem do druhého pracovního dne (NBD) na místě instalace + ADP (ochrana proti náhodnému poškození)</t>
  </si>
  <si>
    <r>
      <t>originální Microsoft Windows 11Pro, CZ, OEM předinstalovaný na pevném disku,</t>
    </r>
    <r>
      <rPr>
        <sz val="8"/>
        <color indexed="18"/>
        <rFont val="Verdana"/>
        <family val="2"/>
        <charset val="238"/>
      </rPr>
      <t xml:space="preserve"> licence OS nahrána do UEFI zařízení, TPM čip a bootování OS musí byt už z výrobního závodu na úrovni hardware chráněno certifikáty, které znemožní zavedení pozměněného nebo neoprávněného OS</t>
    </r>
  </si>
  <si>
    <t>mini PC
maximální rozměry skříně: 40 x 190 x 180 mm</t>
  </si>
  <si>
    <t>1x USB 3.2 Gen1 typ-A
1x USB 3.2 Gen2 typ-C
1x Univerzální zvukový port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</si>
  <si>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</si>
  <si>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min. 14 jader / 14 vláken
TDP 65W</t>
  </si>
  <si>
    <t>integrovaná</t>
  </si>
  <si>
    <t>DNS IT3 123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</si>
</sst>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8"/>
      <color indexed="63"/>
      <name val="Verdana"/>
      <family val="2"/>
      <charset val="238"/>
    </font>
    <font>
      <sz val="8"/>
      <color indexed="63"/>
      <name val="Verdana"/>
      <family val="2"/>
      <charset val="238"/>
    </font>
    <font>
      <sz val="8"/>
      <name val="Verdana"/>
      <family val="2"/>
      <charset val="238"/>
    </font>
    <font>
      <sz val="8"/>
      <color indexed="18"/>
      <name val="Verdana"/>
      <family val="2"/>
      <charset val="238"/>
    </font>
    <font>
      <b/>
      <sz val="8"/>
      <color rgb="FF0070C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6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4" fillId="0" borderId="0" xfId="50" applyFont="1" applyAlignment="1">
      <alignment horizontal="left" vertical="center" wrapText="1" indent="1"/>
    </xf>
    <xf numFmtId="0" fontId="44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1" fillId="0" borderId="0" xfId="51"/>
    <xf numFmtId="0" fontId="44" fillId="0" borderId="0" xfId="51" applyFont="1" applyAlignment="1">
      <alignment horizontal="left" vertical="center" wrapText="1" indent="1"/>
    </xf>
    <xf numFmtId="0" fontId="44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9" fillId="0" borderId="0" xfId="2" applyFont="1" applyAlignment="1" applyProtection="1">
      <alignment vertical="center"/>
    </xf>
    <xf numFmtId="0" fontId="0" fillId="0" borderId="0" xfId="0" applyProtection="1"/>
    <xf numFmtId="0" fontId="43" fillId="0" borderId="4" xfId="0" applyFont="1" applyBorder="1" applyAlignment="1" applyProtection="1">
      <alignment horizontal="center" vertical="center" wrapText="1" readingOrder="1"/>
    </xf>
    <xf numFmtId="165" fontId="47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0" fontId="41" fillId="0" borderId="0" xfId="0" applyFont="1" applyProtection="1"/>
    <xf numFmtId="0" fontId="40" fillId="0" borderId="1" xfId="0" applyFont="1" applyBorder="1" applyAlignment="1" applyProtection="1">
      <alignment horizontal="left" vertical="center" wrapText="1" readingOrder="1"/>
    </xf>
    <xf numFmtId="0" fontId="42" fillId="0" borderId="0" xfId="0" applyFont="1" applyAlignment="1" applyProtection="1">
      <alignment horizontal="left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48" fillId="4" borderId="4" xfId="0" applyFont="1" applyFill="1" applyBorder="1" applyAlignment="1">
      <alignment horizontal="left" vertical="center" wrapText="1"/>
    </xf>
    <xf numFmtId="0" fontId="48" fillId="4" borderId="13" xfId="0" applyFont="1" applyFill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left" vertical="center" wrapText="1"/>
    </xf>
    <xf numFmtId="0" fontId="50" fillId="5" borderId="14" xfId="0" applyFont="1" applyFill="1" applyBorder="1" applyAlignment="1">
      <alignment horizontal="left" vertical="center" wrapText="1"/>
    </xf>
    <xf numFmtId="0" fontId="51" fillId="5" borderId="14" xfId="0" applyFont="1" applyFill="1" applyBorder="1" applyAlignment="1">
      <alignment horizontal="left" vertical="center" wrapText="1"/>
    </xf>
    <xf numFmtId="0" fontId="49" fillId="0" borderId="20" xfId="0" applyFont="1" applyBorder="1" applyAlignment="1">
      <alignment horizontal="center" vertical="center" wrapText="1"/>
    </xf>
    <xf numFmtId="9" fontId="50" fillId="5" borderId="14" xfId="0" applyNumberFormat="1" applyFont="1" applyFill="1" applyBorder="1" applyAlignment="1">
      <alignment horizontal="left" vertical="center" wrapText="1"/>
    </xf>
    <xf numFmtId="0" fontId="49" fillId="0" borderId="4" xfId="33" applyFont="1" applyBorder="1" applyAlignment="1">
      <alignment horizontal="left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left" vertical="center" wrapText="1"/>
    </xf>
    <xf numFmtId="0" fontId="50" fillId="5" borderId="22" xfId="0" applyFont="1" applyFill="1" applyBorder="1" applyAlignment="1">
      <alignment horizontal="left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50" fillId="5" borderId="22" xfId="33" applyFont="1" applyFill="1" applyBorder="1" applyAlignment="1">
      <alignment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left" vertical="center" wrapText="1"/>
    </xf>
    <xf numFmtId="0" fontId="50" fillId="5" borderId="19" xfId="0" applyFont="1" applyFill="1" applyBorder="1" applyAlignment="1">
      <alignment horizontal="left" vertical="center" wrapText="1"/>
    </xf>
    <xf numFmtId="3" fontId="54" fillId="5" borderId="14" xfId="0" applyNumberFormat="1" applyFont="1" applyFill="1" applyBorder="1" applyAlignment="1">
      <alignment horizontal="left" vertical="center" wrapText="1"/>
    </xf>
    <xf numFmtId="0" fontId="3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40" fillId="0" borderId="1" xfId="0" applyFont="1" applyBorder="1" applyAlignment="1" applyProtection="1">
      <alignment vertical="center" wrapText="1" readingOrder="1"/>
    </xf>
    <xf numFmtId="0" fontId="41" fillId="0" borderId="2" xfId="0" applyFont="1" applyBorder="1" applyAlignment="1" applyProtection="1">
      <alignment vertical="center" wrapText="1"/>
    </xf>
    <xf numFmtId="0" fontId="41" fillId="0" borderId="3" xfId="0" applyFont="1" applyBorder="1" applyAlignment="1" applyProtection="1">
      <alignment vertical="center" wrapText="1"/>
    </xf>
    <xf numFmtId="0" fontId="45" fillId="0" borderId="8" xfId="11" applyFont="1" applyBorder="1" applyAlignment="1">
      <alignment horizontal="center" vertical="center"/>
    </xf>
    <xf numFmtId="0" fontId="45" fillId="0" borderId="9" xfId="11" applyFont="1" applyBorder="1" applyAlignment="1">
      <alignment horizontal="center" vertical="center"/>
    </xf>
    <xf numFmtId="0" fontId="45" fillId="0" borderId="10" xfId="11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</cellXfs>
  <cellStyles count="5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36" xfId="51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opLeftCell="A4" zoomScale="85" zoomScaleNormal="85" workbookViewId="0">
      <selection activeCell="L5" sqref="L5"/>
    </sheetView>
  </sheetViews>
  <sheetFormatPr defaultColWidth="8.81640625" defaultRowHeight="12.5" x14ac:dyDescent="0.25"/>
  <cols>
    <col min="1" max="1" width="3.1796875" style="14" customWidth="1"/>
    <col min="2" max="2" width="14.81640625" style="14" customWidth="1"/>
    <col min="3" max="3" width="11.1796875" style="14" customWidth="1"/>
    <col min="4" max="4" width="13.453125" style="14" customWidth="1"/>
    <col min="5" max="5" width="7.1796875" style="14" customWidth="1"/>
    <col min="6" max="6" width="13.54296875" style="14" customWidth="1"/>
    <col min="7" max="7" width="51.1796875" style="14" customWidth="1"/>
    <col min="8" max="8" width="16.1796875" style="14" customWidth="1"/>
    <col min="9" max="9" width="13.453125" style="14" customWidth="1"/>
    <col min="10" max="10" width="24.81640625" style="14" customWidth="1"/>
    <col min="11" max="11" width="13.453125" style="14" customWidth="1"/>
    <col min="12" max="14" width="14.81640625" style="14" customWidth="1"/>
    <col min="15" max="17" width="18.81640625" style="14" customWidth="1"/>
    <col min="18" max="16384" width="8.81640625" style="14"/>
  </cols>
  <sheetData>
    <row r="1" spans="2:17" ht="25.25" customHeight="1" x14ac:dyDescent="0.25">
      <c r="B1" s="13" t="s">
        <v>91</v>
      </c>
    </row>
    <row r="2" spans="2:17" ht="23" customHeight="1" x14ac:dyDescent="0.25">
      <c r="B2" s="13" t="s">
        <v>23</v>
      </c>
    </row>
    <row r="3" spans="2:17" ht="6.65" customHeight="1" x14ac:dyDescent="0.25"/>
    <row r="4" spans="2:17" ht="78" customHeight="1" x14ac:dyDescent="0.25">
      <c r="B4" s="21" t="s">
        <v>1</v>
      </c>
      <c r="C4" s="21" t="s">
        <v>2</v>
      </c>
      <c r="D4" s="21" t="s">
        <v>3</v>
      </c>
      <c r="E4" s="49" t="s">
        <v>18</v>
      </c>
      <c r="F4" s="50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262.5" customHeight="1" x14ac:dyDescent="0.25">
      <c r="B5" s="22">
        <v>1</v>
      </c>
      <c r="C5" s="15" t="s">
        <v>55</v>
      </c>
      <c r="D5" s="15" t="s">
        <v>56</v>
      </c>
      <c r="E5" s="51" t="s">
        <v>20</v>
      </c>
      <c r="F5" s="52"/>
      <c r="G5" s="1"/>
      <c r="H5" s="22">
        <v>75</v>
      </c>
      <c r="I5" s="22" t="s">
        <v>12</v>
      </c>
      <c r="J5" s="16">
        <v>19000</v>
      </c>
      <c r="K5" s="22" t="s">
        <v>13</v>
      </c>
      <c r="L5" s="2"/>
      <c r="M5" s="17">
        <f>N5-L5</f>
        <v>0</v>
      </c>
      <c r="N5" s="17">
        <f>L5*(1+K5/100)</f>
        <v>0</v>
      </c>
      <c r="O5" s="17">
        <f>H5*L5</f>
        <v>0</v>
      </c>
      <c r="P5" s="17">
        <f>H5*M5</f>
        <v>0</v>
      </c>
      <c r="Q5" s="17">
        <f>H5*N5</f>
        <v>0</v>
      </c>
    </row>
    <row r="6" spans="2:17" ht="12" customHeight="1" x14ac:dyDescent="0.25"/>
    <row r="7" spans="2:17" ht="20" customHeight="1" x14ac:dyDescent="0.25">
      <c r="B7" s="53" t="s">
        <v>14</v>
      </c>
      <c r="C7" s="54"/>
      <c r="D7" s="54"/>
      <c r="E7" s="55"/>
    </row>
    <row r="8" spans="2:17" ht="11.5" customHeight="1" x14ac:dyDescent="0.35">
      <c r="B8" s="18"/>
      <c r="C8" s="18"/>
      <c r="D8" s="18"/>
      <c r="E8" s="18"/>
    </row>
    <row r="9" spans="2:17" ht="20" customHeight="1" x14ac:dyDescent="0.25">
      <c r="B9" s="19" t="s">
        <v>15</v>
      </c>
      <c r="C9" s="46">
        <f>SUM(O5:O5)</f>
        <v>0</v>
      </c>
      <c r="D9" s="47"/>
      <c r="E9" s="48"/>
    </row>
    <row r="10" spans="2:17" ht="11.5" customHeight="1" x14ac:dyDescent="0.35">
      <c r="B10" s="20"/>
      <c r="C10" s="4"/>
      <c r="D10" s="4"/>
      <c r="E10" s="4"/>
    </row>
    <row r="11" spans="2:17" ht="20" customHeight="1" x14ac:dyDescent="0.25">
      <c r="B11" s="19" t="s">
        <v>16</v>
      </c>
      <c r="C11" s="46">
        <f>SUM(P5:P5)</f>
        <v>0</v>
      </c>
      <c r="D11" s="47"/>
      <c r="E11" s="48"/>
    </row>
    <row r="12" spans="2:17" ht="11.5" customHeight="1" x14ac:dyDescent="0.35">
      <c r="B12" s="20"/>
      <c r="C12" s="4"/>
      <c r="D12" s="4"/>
      <c r="E12" s="4"/>
    </row>
    <row r="13" spans="2:17" ht="20" customHeight="1" x14ac:dyDescent="0.25">
      <c r="B13" s="19" t="s">
        <v>17</v>
      </c>
      <c r="C13" s="46">
        <f>SUM(Q5:Q5)</f>
        <v>0</v>
      </c>
      <c r="D13" s="47"/>
      <c r="E13" s="48"/>
    </row>
    <row r="14" spans="2:17" ht="5.5" customHeight="1" x14ac:dyDescent="0.25"/>
    <row r="15" spans="2:17" ht="58.25" customHeight="1" x14ac:dyDescent="0.25">
      <c r="B15" s="43" t="s">
        <v>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</row>
    <row r="16" spans="2:17" ht="13.25" hidden="1" customHeight="1" x14ac:dyDescent="0.25"/>
  </sheetData>
  <sheetProtection algorithmName="SHA-512" hashValue="hox3jpzcp8fL3nOX/oJxu+Mi7NmhP4QYfRp9dg5PYonxKe8i8cj4jSa1KLDnf0XiSMOnp7GMg5omQR3uEOreAw==" saltValue="ODWshe/s+PEO6PPcbHbyQ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topLeftCell="A4" workbookViewId="0">
      <selection activeCell="E14" sqref="E14"/>
    </sheetView>
  </sheetViews>
  <sheetFormatPr defaultColWidth="8.81640625" defaultRowHeight="14.5" x14ac:dyDescent="0.35"/>
  <cols>
    <col min="1" max="1" width="15.1796875" style="11" bestFit="1" customWidth="1"/>
    <col min="2" max="2" width="40.6328125" style="10" customWidth="1"/>
    <col min="3" max="3" width="40.6328125" style="9" customWidth="1"/>
    <col min="4" max="16384" width="8.81640625" style="8"/>
  </cols>
  <sheetData>
    <row r="1" spans="1:3" ht="10" customHeight="1" x14ac:dyDescent="0.35">
      <c r="A1" s="7"/>
      <c r="B1" s="6"/>
      <c r="C1" s="5"/>
    </row>
    <row r="2" spans="1:3" ht="22.5" customHeight="1" x14ac:dyDescent="0.35">
      <c r="A2" s="7"/>
      <c r="B2" s="6"/>
      <c r="C2" s="3" t="s">
        <v>35</v>
      </c>
    </row>
    <row r="3" spans="1:3" ht="8.5" customHeight="1" x14ac:dyDescent="0.35">
      <c r="A3" s="7"/>
      <c r="B3" s="6"/>
      <c r="C3" s="5"/>
    </row>
    <row r="4" spans="1:3" ht="24" customHeight="1" x14ac:dyDescent="0.35">
      <c r="A4" s="12"/>
      <c r="B4" s="23" t="s">
        <v>24</v>
      </c>
      <c r="C4" s="24" t="s">
        <v>55</v>
      </c>
    </row>
    <row r="5" spans="1:3" ht="24" customHeight="1" thickBot="1" x14ac:dyDescent="0.4">
      <c r="A5" s="12"/>
      <c r="B5" s="23" t="s">
        <v>3</v>
      </c>
      <c r="C5" s="24" t="s">
        <v>56</v>
      </c>
    </row>
    <row r="6" spans="1:3" ht="24" customHeight="1" x14ac:dyDescent="0.35">
      <c r="A6" s="25" t="s">
        <v>46</v>
      </c>
      <c r="B6" s="26" t="s">
        <v>25</v>
      </c>
      <c r="C6" s="27" t="s">
        <v>26</v>
      </c>
    </row>
    <row r="7" spans="1:3" ht="32.4" customHeight="1" x14ac:dyDescent="0.35">
      <c r="A7" s="63" t="s">
        <v>57</v>
      </c>
      <c r="B7" s="28" t="s">
        <v>58</v>
      </c>
      <c r="C7" s="29" t="s">
        <v>86</v>
      </c>
    </row>
    <row r="8" spans="1:3" ht="45" customHeight="1" x14ac:dyDescent="0.35">
      <c r="A8" s="64"/>
      <c r="B8" s="28" t="s">
        <v>59</v>
      </c>
      <c r="C8" s="30" t="s">
        <v>87</v>
      </c>
    </row>
    <row r="9" spans="1:3" ht="70.25" customHeight="1" x14ac:dyDescent="0.35">
      <c r="A9" s="64"/>
      <c r="B9" s="28" t="s">
        <v>60</v>
      </c>
      <c r="C9" s="30" t="s">
        <v>61</v>
      </c>
    </row>
    <row r="10" spans="1:3" x14ac:dyDescent="0.35">
      <c r="A10" s="65"/>
      <c r="B10" s="28" t="s">
        <v>37</v>
      </c>
      <c r="C10" s="29" t="s">
        <v>62</v>
      </c>
    </row>
    <row r="11" spans="1:3" ht="18" customHeight="1" x14ac:dyDescent="0.35">
      <c r="A11" s="31" t="s">
        <v>63</v>
      </c>
      <c r="B11" s="28"/>
      <c r="C11" s="29" t="s">
        <v>62</v>
      </c>
    </row>
    <row r="12" spans="1:3" ht="19.75" customHeight="1" x14ac:dyDescent="0.35">
      <c r="A12" s="64" t="s">
        <v>64</v>
      </c>
      <c r="B12" s="28" t="s">
        <v>65</v>
      </c>
      <c r="C12" s="29" t="s">
        <v>66</v>
      </c>
    </row>
    <row r="13" spans="1:3" x14ac:dyDescent="0.35">
      <c r="A13" s="65"/>
      <c r="B13" s="28" t="s">
        <v>67</v>
      </c>
      <c r="C13" s="32" t="s">
        <v>54</v>
      </c>
    </row>
    <row r="14" spans="1:3" ht="50.4" customHeight="1" x14ac:dyDescent="0.35">
      <c r="A14" s="63" t="s">
        <v>27</v>
      </c>
      <c r="B14" s="33" t="s">
        <v>88</v>
      </c>
      <c r="C14" s="42">
        <v>31700</v>
      </c>
    </row>
    <row r="15" spans="1:3" ht="34.25" customHeight="1" x14ac:dyDescent="0.35">
      <c r="A15" s="65"/>
      <c r="B15" s="28" t="s">
        <v>37</v>
      </c>
      <c r="C15" s="29" t="s">
        <v>89</v>
      </c>
    </row>
    <row r="16" spans="1:3" ht="20.399999999999999" customHeight="1" x14ac:dyDescent="0.35">
      <c r="A16" s="34" t="s">
        <v>28</v>
      </c>
      <c r="B16" s="28" t="s">
        <v>44</v>
      </c>
      <c r="C16" s="30" t="s">
        <v>68</v>
      </c>
    </row>
    <row r="17" spans="1:3" ht="18" customHeight="1" x14ac:dyDescent="0.35">
      <c r="A17" s="59" t="s">
        <v>43</v>
      </c>
      <c r="B17" s="28" t="s">
        <v>42</v>
      </c>
      <c r="C17" s="29" t="s">
        <v>69</v>
      </c>
    </row>
    <row r="18" spans="1:3" ht="18" customHeight="1" x14ac:dyDescent="0.35">
      <c r="A18" s="59"/>
      <c r="B18" s="28" t="s">
        <v>41</v>
      </c>
      <c r="C18" s="29" t="s">
        <v>70</v>
      </c>
    </row>
    <row r="19" spans="1:3" ht="18" customHeight="1" x14ac:dyDescent="0.35">
      <c r="A19" s="59"/>
      <c r="B19" s="28" t="s">
        <v>53</v>
      </c>
      <c r="C19" s="29" t="s">
        <v>54</v>
      </c>
    </row>
    <row r="20" spans="1:3" ht="23.4" customHeight="1" x14ac:dyDescent="0.35">
      <c r="A20" s="34" t="s">
        <v>29</v>
      </c>
      <c r="B20" s="33" t="s">
        <v>71</v>
      </c>
      <c r="C20" s="29" t="s">
        <v>90</v>
      </c>
    </row>
    <row r="21" spans="1:3" x14ac:dyDescent="0.35">
      <c r="A21" s="59" t="s">
        <v>30</v>
      </c>
      <c r="B21" s="28" t="s">
        <v>49</v>
      </c>
      <c r="C21" s="29" t="s">
        <v>72</v>
      </c>
    </row>
    <row r="22" spans="1:3" ht="17.399999999999999" customHeight="1" x14ac:dyDescent="0.35">
      <c r="A22" s="59"/>
      <c r="B22" s="28" t="s">
        <v>48</v>
      </c>
      <c r="C22" s="29" t="s">
        <v>73</v>
      </c>
    </row>
    <row r="23" spans="1:3" ht="18.649999999999999" customHeight="1" x14ac:dyDescent="0.35">
      <c r="A23" s="59"/>
      <c r="B23" s="28" t="s">
        <v>40</v>
      </c>
      <c r="C23" s="29" t="s">
        <v>74</v>
      </c>
    </row>
    <row r="24" spans="1:3" ht="18" customHeight="1" x14ac:dyDescent="0.35">
      <c r="A24" s="34" t="s">
        <v>75</v>
      </c>
      <c r="B24" s="28"/>
      <c r="C24" s="29" t="s">
        <v>76</v>
      </c>
    </row>
    <row r="25" spans="1:3" ht="18" customHeight="1" x14ac:dyDescent="0.35">
      <c r="A25" s="60" t="s">
        <v>77</v>
      </c>
      <c r="B25" s="35" t="s">
        <v>45</v>
      </c>
      <c r="C25" s="36" t="s">
        <v>76</v>
      </c>
    </row>
    <row r="26" spans="1:3" ht="18" customHeight="1" x14ac:dyDescent="0.35">
      <c r="A26" s="61"/>
      <c r="B26" s="35" t="s">
        <v>78</v>
      </c>
      <c r="C26" s="36" t="s">
        <v>76</v>
      </c>
    </row>
    <row r="27" spans="1:3" ht="18" customHeight="1" x14ac:dyDescent="0.35">
      <c r="A27" s="61"/>
      <c r="B27" s="35" t="s">
        <v>79</v>
      </c>
      <c r="C27" s="36" t="s">
        <v>76</v>
      </c>
    </row>
    <row r="28" spans="1:3" ht="32.5" customHeight="1" x14ac:dyDescent="0.35">
      <c r="A28" s="62"/>
      <c r="B28" s="35" t="s">
        <v>37</v>
      </c>
      <c r="C28" s="36" t="s">
        <v>76</v>
      </c>
    </row>
    <row r="29" spans="1:3" x14ac:dyDescent="0.35">
      <c r="A29" s="59" t="s">
        <v>32</v>
      </c>
      <c r="B29" s="28" t="s">
        <v>38</v>
      </c>
      <c r="C29" s="29" t="s">
        <v>80</v>
      </c>
    </row>
    <row r="30" spans="1:3" x14ac:dyDescent="0.35">
      <c r="A30" s="59"/>
      <c r="B30" s="28" t="s">
        <v>47</v>
      </c>
      <c r="C30" s="29" t="s">
        <v>80</v>
      </c>
    </row>
    <row r="31" spans="1:3" x14ac:dyDescent="0.35">
      <c r="A31" s="59"/>
      <c r="B31" s="28" t="s">
        <v>37</v>
      </c>
      <c r="C31" s="29" t="s">
        <v>81</v>
      </c>
    </row>
    <row r="32" spans="1:3" ht="25.75" customHeight="1" x14ac:dyDescent="0.35">
      <c r="A32" s="37" t="s">
        <v>82</v>
      </c>
      <c r="B32" s="35"/>
      <c r="C32" s="36" t="s">
        <v>83</v>
      </c>
    </row>
    <row r="33" spans="1:3" x14ac:dyDescent="0.35">
      <c r="A33" s="59" t="s">
        <v>33</v>
      </c>
      <c r="B33" s="28" t="s">
        <v>36</v>
      </c>
      <c r="C33" s="29">
        <v>36</v>
      </c>
    </row>
    <row r="34" spans="1:3" ht="41.4" customHeight="1" x14ac:dyDescent="0.35">
      <c r="A34" s="59"/>
      <c r="B34" s="28" t="s">
        <v>52</v>
      </c>
      <c r="C34" s="29" t="s">
        <v>84</v>
      </c>
    </row>
    <row r="35" spans="1:3" ht="68.400000000000006" customHeight="1" x14ac:dyDescent="0.35">
      <c r="A35" s="34" t="s">
        <v>31</v>
      </c>
      <c r="B35" s="28" t="s">
        <v>39</v>
      </c>
      <c r="C35" s="38" t="s">
        <v>85</v>
      </c>
    </row>
    <row r="36" spans="1:3" ht="24" customHeight="1" thickBot="1" x14ac:dyDescent="0.4">
      <c r="A36" s="39" t="s">
        <v>51</v>
      </c>
      <c r="B36" s="40" t="s">
        <v>50</v>
      </c>
      <c r="C36" s="41" t="s">
        <v>54</v>
      </c>
    </row>
    <row r="37" spans="1:3" ht="16" thickBot="1" x14ac:dyDescent="0.4">
      <c r="A37" s="56" t="s">
        <v>34</v>
      </c>
      <c r="B37" s="57"/>
      <c r="C37" s="58"/>
    </row>
  </sheetData>
  <mergeCells count="9">
    <mergeCell ref="A37:C37"/>
    <mergeCell ref="A17:A19"/>
    <mergeCell ref="A25:A28"/>
    <mergeCell ref="A7:A10"/>
    <mergeCell ref="A12:A13"/>
    <mergeCell ref="A14:A15"/>
    <mergeCell ref="A21:A23"/>
    <mergeCell ref="A29:A31"/>
    <mergeCell ref="A33:A3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2025-09-01T16:45:15Z</dcterms:modified>
</cp:coreProperties>
</file>