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5\e-Health nemocnic\10901_interoperabilita\05 Vysvětlení, doplnění a změny ZD\DI_6-oprava cenove\"/>
    </mc:Choice>
  </mc:AlternateContent>
  <xr:revisionPtr revIDLastSave="0" documentId="13_ncr:1_{2D6E4E8E-0F0C-41B0-97FD-9C0345F2F9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operabilita" sheetId="1" r:id="rId1"/>
    <sheet name="LCC" sheetId="2" r:id="rId2"/>
  </sheets>
  <externalReferences>
    <externalReference r:id="rId3"/>
  </externalReferences>
  <definedNames>
    <definedName name="Metadatový_editor">'[1]tech.list_nepovinne_funkce-all'!$G$1:$G$2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ntqdM0dkFe62hQV+sux05iPwkZychY5FcadsEuWTP+Q="/>
    </ext>
  </extLst>
</workbook>
</file>

<file path=xl/calcChain.xml><?xml version="1.0" encoding="utf-8"?>
<calcChain xmlns="http://schemas.openxmlformats.org/spreadsheetml/2006/main">
  <c r="E41" i="1" l="1"/>
  <c r="B3" i="2"/>
  <c r="A1" i="2"/>
  <c r="F40" i="1"/>
  <c r="E40" i="1"/>
  <c r="F39" i="1"/>
  <c r="E39" i="1"/>
  <c r="F38" i="1"/>
  <c r="E38" i="1"/>
  <c r="F37" i="1"/>
  <c r="E37" i="1"/>
  <c r="F36" i="1"/>
  <c r="E36" i="1"/>
  <c r="H31" i="1"/>
  <c r="E49" i="1" s="1"/>
  <c r="G31" i="1"/>
  <c r="H30" i="1"/>
  <c r="E48" i="1" s="1"/>
  <c r="G30" i="1"/>
  <c r="H29" i="1"/>
  <c r="E47" i="1" s="1"/>
  <c r="G29" i="1"/>
  <c r="H28" i="1"/>
  <c r="E46" i="1" s="1"/>
  <c r="G28" i="1"/>
  <c r="H27" i="1"/>
  <c r="G27" i="1"/>
  <c r="E17" i="1"/>
  <c r="E16" i="1"/>
  <c r="E15" i="1"/>
  <c r="F15" i="1" s="1"/>
  <c r="G15" i="1" s="1"/>
  <c r="E14" i="1"/>
  <c r="F14" i="1" s="1"/>
  <c r="G14" i="1" s="1"/>
  <c r="E13" i="1"/>
  <c r="E12" i="1"/>
  <c r="E11" i="1"/>
  <c r="E10" i="1"/>
  <c r="E9" i="1"/>
  <c r="E8" i="1"/>
  <c r="G37" i="1" l="1"/>
  <c r="I30" i="1"/>
  <c r="J30" i="1" s="1"/>
  <c r="G38" i="1"/>
  <c r="I28" i="1"/>
  <c r="J28" i="1" s="1"/>
  <c r="G36" i="1"/>
  <c r="H32" i="1"/>
  <c r="G40" i="1"/>
  <c r="E19" i="1"/>
  <c r="G39" i="1"/>
  <c r="F41" i="1"/>
  <c r="I27" i="1"/>
  <c r="J27" i="1" s="1"/>
  <c r="I31" i="1"/>
  <c r="J31" i="1" s="1"/>
  <c r="I29" i="1"/>
  <c r="J29" i="1" s="1"/>
  <c r="G32" i="1"/>
  <c r="E23" i="1"/>
  <c r="E22" i="1"/>
  <c r="F16" i="1"/>
  <c r="G16" i="1" s="1"/>
  <c r="E18" i="1"/>
  <c r="F8" i="1"/>
  <c r="G8" i="1" s="1"/>
  <c r="F48" i="1"/>
  <c r="G48" i="1" s="1"/>
  <c r="F49" i="1"/>
  <c r="G49" i="1" s="1"/>
  <c r="F46" i="1"/>
  <c r="G46" i="1" s="1"/>
  <c r="F47" i="1"/>
  <c r="G47" i="1" s="1"/>
  <c r="F10" i="1"/>
  <c r="F21" i="1" s="1"/>
  <c r="E21" i="1"/>
  <c r="F13" i="1"/>
  <c r="G13" i="1" s="1"/>
  <c r="F11" i="1"/>
  <c r="E45" i="1"/>
  <c r="F9" i="1"/>
  <c r="F20" i="1" s="1"/>
  <c r="F17" i="1"/>
  <c r="G17" i="1" s="1"/>
  <c r="E20" i="1"/>
  <c r="F12" i="1"/>
  <c r="F23" i="1" l="1"/>
  <c r="G41" i="1"/>
  <c r="I32" i="1"/>
  <c r="G19" i="1"/>
  <c r="F18" i="1"/>
  <c r="G9" i="1"/>
  <c r="F45" i="1"/>
  <c r="G45" i="1" s="1"/>
  <c r="E50" i="1"/>
  <c r="G10" i="1"/>
  <c r="G21" i="1" s="1"/>
  <c r="F22" i="1"/>
  <c r="G11" i="1"/>
  <c r="G22" i="1" s="1"/>
  <c r="G12" i="1"/>
  <c r="G23" i="1" s="1"/>
  <c r="F19" i="1"/>
  <c r="J32" i="1"/>
  <c r="F50" i="1" l="1"/>
  <c r="G50" i="1" s="1"/>
  <c r="B7" i="2"/>
  <c r="G20" i="1"/>
  <c r="G18" i="1"/>
</calcChain>
</file>

<file path=xl/sharedStrings.xml><?xml version="1.0" encoding="utf-8"?>
<sst xmlns="http://schemas.openxmlformats.org/spreadsheetml/2006/main" count="110" uniqueCount="105">
  <si>
    <t>Veřejná zakázka: Interoperabilita e-Health</t>
  </si>
  <si>
    <t>Dodavatel:</t>
  </si>
  <si>
    <t>Vyplní dodavatel: obchodní název dodavatele (dle výpisu z OR)</t>
  </si>
  <si>
    <t>Položka (PI)</t>
  </si>
  <si>
    <t>Popis¹</t>
  </si>
  <si>
    <t>Počet kusů - jednotka (komplet)</t>
  </si>
  <si>
    <t>Cena Kč bez DPH za jeden kus    (jednotková - JC)</t>
  </si>
  <si>
    <t>Nabídková cena celkem Kč bez DPH      (počet ks x JC)</t>
  </si>
  <si>
    <t xml:space="preserve"> Sazba DPH % / DPH</t>
  </si>
  <si>
    <t>Cena celkem Kč s DPH</t>
  </si>
  <si>
    <t>1.1.</t>
  </si>
  <si>
    <t>Úvodní analýza nem Jihlava (max. 15 % celkové ceny díla / nemocnice)</t>
  </si>
  <si>
    <t>1.2.</t>
  </si>
  <si>
    <t>Úvodní analýza nem Havl. Brod (max. 15 % celkové ceny díla / nemocnice)</t>
  </si>
  <si>
    <t>1.3.</t>
  </si>
  <si>
    <t>Úvodní analýza nem Nové Město n./M. (max. 15 % celkové ceny díla / nemocnice)</t>
  </si>
  <si>
    <t>1.4.</t>
  </si>
  <si>
    <t>Úvodní analýza nem Pelhřimov (max. 15 % celkové ceny díla / nemocnice)</t>
  </si>
  <si>
    <t>1.5.</t>
  </si>
  <si>
    <t>Úvodní analýza nem Třebíč (max. 15 % celkové ceny díla / nemocnice)</t>
  </si>
  <si>
    <t>2.1.</t>
  </si>
  <si>
    <t>Aplikace "interoperabilita", nem Jihlava</t>
  </si>
  <si>
    <t>2.2.</t>
  </si>
  <si>
    <t>Aplikace "interoperabilita", nem Havl. Brod</t>
  </si>
  <si>
    <t>2.3.</t>
  </si>
  <si>
    <t>Aplikace "interoperabilita", nem Nové Město n./M.</t>
  </si>
  <si>
    <t>2.4.</t>
  </si>
  <si>
    <t>Aplikace "interoperabilita", nem Pelhřimov</t>
  </si>
  <si>
    <t>2.5.</t>
  </si>
  <si>
    <t>Aplikace "interoperabilita", nem Třebíč</t>
  </si>
  <si>
    <t>Z toho nem. Jihlava</t>
  </si>
  <si>
    <t>Z toho nem. Havl. Brod</t>
  </si>
  <si>
    <t>Z toho nem. Nové Město n./M.</t>
  </si>
  <si>
    <t>Z toho nem. Pelhřimov</t>
  </si>
  <si>
    <t>Z toho nem. Třebíč</t>
  </si>
  <si>
    <t>Položka YHS / YHDev</t>
  </si>
  <si>
    <t>Položka - typ servisního úkonu (REQ)</t>
  </si>
  <si>
    <t>Předpokládaný počet hodin servisu "technická podpora"/ rok</t>
  </si>
  <si>
    <t xml:space="preserve">Předpokládaný počet hodin servisu "vývoj" / rok </t>
  </si>
  <si>
    <t xml:space="preserve">Nabízená hodinová sazba servisu - technická podpora Kč bez DPH </t>
  </si>
  <si>
    <t>Nabízená hodinová sazba servisu - vývoj Kč bez DPH</t>
  </si>
  <si>
    <t>Roční cena servisu - technická podpora  Kč bez DPH (YHS)</t>
  </si>
  <si>
    <t>Roční cena servisu - vývoj Kč bez DPH (YHDev)</t>
  </si>
  <si>
    <t xml:space="preserve"> Sazba DPH % / DPH celkem</t>
  </si>
  <si>
    <t xml:space="preserve">Cena celkem Kč s DPH </t>
  </si>
  <si>
    <t>4.1.</t>
  </si>
  <si>
    <t>Technická podpora a vývoj (dle servisní smlouvy) nem Jihlava</t>
  </si>
  <si>
    <t>4.2.</t>
  </si>
  <si>
    <t>Technická podpora a vývoj (dle servisní smlouvy) nem Havl.Brod</t>
  </si>
  <si>
    <t>4.3.</t>
  </si>
  <si>
    <t>Technická podpora a vývoj (dle servisní smlouvy) nem Nové Město n./M.</t>
  </si>
  <si>
    <t>4.4.</t>
  </si>
  <si>
    <t>Technická podpora a vývoj (dle servisní smlouvy) nem Pelhřimov</t>
  </si>
  <si>
    <t>4.5.</t>
  </si>
  <si>
    <t>Technická podpora a vývoj (dle servisní smlouvy) nem Třebíč</t>
  </si>
  <si>
    <r>
      <rPr>
        <b/>
        <sz val="11"/>
        <color theme="1"/>
        <rFont val="Arial"/>
      </rPr>
      <t>Roční  cena servisu (za hodinové</t>
    </r>
    <r>
      <rPr>
        <b/>
        <sz val="11"/>
        <color theme="1"/>
        <rFont val="Arial"/>
      </rPr>
      <t xml:space="preserve"> sazby</t>
    </r>
    <r>
      <rPr>
        <b/>
        <sz val="11"/>
        <color theme="1"/>
        <rFont val="Arial"/>
      </rPr>
      <t xml:space="preserve"> servisu)  v Kč bez DPH</t>
    </r>
  </si>
  <si>
    <t>Položka YQS</t>
  </si>
  <si>
    <t>Položka - paušál servisu</t>
  </si>
  <si>
    <t>Nabízená sazba čtvrtletního servisu v Kč bez DPH</t>
  </si>
  <si>
    <t>Roční cena servisu Kč bez DPH (YQS)</t>
  </si>
  <si>
    <t>5.1.</t>
  </si>
  <si>
    <t>Cena za čtvrtletní paušál servisu (dle servisní smlouvy) nem Jihlava</t>
  </si>
  <si>
    <t>5.2.</t>
  </si>
  <si>
    <t>Cena za čtvrtletní paušál servisu (dle servisní smlouvy) nem Havl.Brod</t>
  </si>
  <si>
    <t>5.3.</t>
  </si>
  <si>
    <t>Cena za čtvrtletní paušál servisu (dle servisní smlouvy) nem Nové Město n./M.</t>
  </si>
  <si>
    <t>5.4.</t>
  </si>
  <si>
    <t>Cena za čtvrtletní paušál servisu (dle servisní smlouvy) nem Pelhřimov</t>
  </si>
  <si>
    <t>5.5.</t>
  </si>
  <si>
    <t>Cena za čtvrtletní paušál servisu (dle servisní smlouvy) nem Třebíč</t>
  </si>
  <si>
    <t>Roční cena za čtvrtletní paušál servisu</t>
  </si>
  <si>
    <t>Položka YQDev</t>
  </si>
  <si>
    <t>Položka - paušál servisu: zvýšení paušálu o vývoj na základě REQ (na základě % sazby * YHDev)</t>
  </si>
  <si>
    <t>Nabízená sazba zvýšení čtvrtletního paušálu v  %</t>
  </si>
  <si>
    <t>Roční hodnota zvýšení paušálu v Kč bez DPH (YQDev)</t>
  </si>
  <si>
    <t>6.1.</t>
  </si>
  <si>
    <t>Hodnota zvýšení -  čtvrtletní paušál servisu (dle servisní smlouvy) nem Jihlava</t>
  </si>
  <si>
    <t>6.2.</t>
  </si>
  <si>
    <t>Hodnota zvýšení -  čtvrtletní paušál servisu (dle servisní smlouvy) nem Havl.Brod</t>
  </si>
  <si>
    <t>6.3.</t>
  </si>
  <si>
    <t>Hodnota zvýšení -  čtvrtletní  paušál servisu (dle servisní smlouvy) nem Nové Město n./M.</t>
  </si>
  <si>
    <t>6.4.</t>
  </si>
  <si>
    <t>Hodnota zvýšení -  čtvrtletní paušál servisu (dle servisní smlouvy) nem Pelhřimov</t>
  </si>
  <si>
    <t>6.5.</t>
  </si>
  <si>
    <t>Hodnota zvýšení -  čtvrtletní paušál servisu (dle servisní smlouvy) nem Třebíč</t>
  </si>
  <si>
    <t>Roční hotnota zvýšení čtvrtletního paušálu servisu - zvýšení na základě vývoje (REQ) pro účely hodnocení</t>
  </si>
  <si>
    <t>1 technická specifikace viz příloha 1 ZD a technický list nabídky</t>
  </si>
  <si>
    <t>Podmínky a pokyny pro vyplnění:</t>
  </si>
  <si>
    <t>Dodavatel vyplní zeleně podbarvená pole (zadavatelem předvyplněné hodnoty nejsou závazné), tj.:</t>
  </si>
  <si>
    <t>Obchodní název dodavatele a právní formu</t>
  </si>
  <si>
    <t>Dodavatel vyplní u každé položky cenu bez DPH</t>
  </si>
  <si>
    <t>Dodavatel vyplní cenu za čtvrtlení paušál servisu (dle podmínek servisní sml.) v položce 5</t>
  </si>
  <si>
    <t>Dodavatel vyplní nabízenou hodinovou sazbu servisu v položce 4, přičemž  zde uvedený předpokádaný počet hodin servisu/rok je modelový pro účely hodnocení, plnění ze smlouvy v kategorii "technická podpora" bude probíhat dle potřeb zadavatele za hodinové sazby uvedené dodavatelem v této tabulce. Roční počet hodin pro kategorii "vývoj" představuje limit počtu hodin / rok.</t>
  </si>
  <si>
    <t>Dodavatel vyplní čtvrtletní paušál servisu za podmínek servisní smlouvy (položka 5) a uveden hodnotu procenta o které bude paušál zvýšen při použití výhrady vývoje IS podle čl. 6.16 a přílohy č. 1 servisní smlouvy. Hodota procenta bude uvedena na dvě desetinná místa (pol. 6).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</si>
  <si>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</si>
  <si>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Dodavatel vyplní sazbu DPH v % (např. 21). Dodavatel neplátce vyplní sazbu "0". Jednotkové ceny jsou v takovém případě konečnými</t>
  </si>
  <si>
    <t>Za správnost výpočtů odpovídá dodavatel (nastavené vzorce nejsou závazné). Ceny budou stanoveny s přesností na dvě desetinná místa.</t>
  </si>
  <si>
    <t>Hodnota LCC nabídky:</t>
  </si>
  <si>
    <t>počet let životnosti:</t>
  </si>
  <si>
    <t xml:space="preserve">IS Interoperabilita </t>
  </si>
  <si>
    <t>Tabulka má pouze informativní charakter</t>
  </si>
  <si>
    <t>Nabídková cena celkem - dodávka díla (smlouvy o dílo) - PI</t>
  </si>
  <si>
    <t>ano</t>
  </si>
  <si>
    <t>ne</t>
  </si>
  <si>
    <t>Příloha č. 2 zadávací dokumentace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</si>
</sst>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name val="Calibri"/>
    </font>
    <font>
      <sz val="11"/>
      <color theme="1"/>
      <name val="Calibri"/>
      <scheme val="minor"/>
    </font>
    <font>
      <sz val="8"/>
      <color theme="1"/>
      <name val="Arial"/>
    </font>
    <font>
      <b/>
      <u/>
      <sz val="11"/>
      <color theme="1"/>
      <name val="Arial"/>
    </font>
    <font>
      <b/>
      <sz val="11"/>
      <color theme="1"/>
      <name val="Arial"/>
    </font>
    <font>
      <sz val="9"/>
      <color theme="1"/>
      <name val="Arial"/>
    </font>
    <font>
      <i/>
      <sz val="11"/>
      <color theme="1"/>
      <name val="Arial"/>
    </font>
    <font>
      <b/>
      <sz val="9"/>
      <color theme="1"/>
      <name val="Arial"/>
      <family val="2"/>
      <charset val="238"/>
    </font>
    <font>
      <sz val="8"/>
      <name val="Calibri"/>
      <scheme val="minor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49" fontId="2" fillId="4" borderId="10" xfId="0" applyNumberFormat="1" applyFont="1" applyFill="1" applyBorder="1" applyAlignment="1">
      <alignment horizontal="left" vertical="top" wrapText="1"/>
    </xf>
    <xf numFmtId="0" fontId="2" fillId="0" borderId="11" xfId="0" applyFont="1" applyBorder="1"/>
    <xf numFmtId="0" fontId="2" fillId="4" borderId="12" xfId="0" applyFont="1" applyFill="1" applyBorder="1" applyAlignment="1">
      <alignment horizontal="right" wrapText="1"/>
    </xf>
    <xf numFmtId="164" fontId="2" fillId="2" borderId="13" xfId="0" applyNumberFormat="1" applyFont="1" applyFill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4" borderId="11" xfId="0" applyFont="1" applyFill="1" applyBorder="1"/>
    <xf numFmtId="164" fontId="2" fillId="2" borderId="15" xfId="0" applyNumberFormat="1" applyFont="1" applyFill="1" applyBorder="1" applyAlignment="1">
      <alignment wrapText="1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9" xfId="0" applyFont="1" applyFill="1" applyBorder="1"/>
    <xf numFmtId="164" fontId="1" fillId="5" borderId="20" xfId="0" applyNumberFormat="1" applyFont="1" applyFill="1" applyBorder="1"/>
    <xf numFmtId="164" fontId="1" fillId="3" borderId="21" xfId="0" applyNumberFormat="1" applyFont="1" applyFill="1" applyBorder="1"/>
    <xf numFmtId="0" fontId="2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164" fontId="2" fillId="4" borderId="25" xfId="0" applyNumberFormat="1" applyFont="1" applyFill="1" applyBorder="1"/>
    <xf numFmtId="164" fontId="2" fillId="4" borderId="4" xfId="0" applyNumberFormat="1" applyFont="1" applyFill="1" applyBorder="1"/>
    <xf numFmtId="164" fontId="2" fillId="4" borderId="26" xfId="0" applyNumberFormat="1" applyFont="1" applyFill="1" applyBorder="1"/>
    <xf numFmtId="0" fontId="2" fillId="3" borderId="27" xfId="0" applyFont="1" applyFill="1" applyBorder="1"/>
    <xf numFmtId="0" fontId="1" fillId="3" borderId="28" xfId="0" applyFont="1" applyFill="1" applyBorder="1"/>
    <xf numFmtId="0" fontId="1" fillId="3" borderId="29" xfId="0" applyFont="1" applyFill="1" applyBorder="1"/>
    <xf numFmtId="164" fontId="2" fillId="4" borderId="30" xfId="0" applyNumberFormat="1" applyFont="1" applyFill="1" applyBorder="1"/>
    <xf numFmtId="164" fontId="2" fillId="4" borderId="11" xfId="0" applyNumberFormat="1" applyFont="1" applyFill="1" applyBorder="1"/>
    <xf numFmtId="164" fontId="2" fillId="4" borderId="31" xfId="0" applyNumberFormat="1" applyFont="1" applyFill="1" applyBorder="1"/>
    <xf numFmtId="0" fontId="2" fillId="3" borderId="32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164" fontId="1" fillId="3" borderId="37" xfId="0" applyNumberFormat="1" applyFont="1" applyFill="1" applyBorder="1"/>
    <xf numFmtId="164" fontId="1" fillId="3" borderId="38" xfId="0" applyNumberFormat="1" applyFont="1" applyFill="1" applyBorder="1"/>
    <xf numFmtId="164" fontId="1" fillId="3" borderId="19" xfId="0" applyNumberFormat="1" applyFont="1" applyFill="1" applyBorder="1"/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wrapText="1"/>
    </xf>
    <xf numFmtId="1" fontId="2" fillId="0" borderId="15" xfId="0" applyNumberFormat="1" applyFont="1" applyBorder="1"/>
    <xf numFmtId="164" fontId="2" fillId="2" borderId="11" xfId="0" applyNumberFormat="1" applyFont="1" applyFill="1" applyBorder="1"/>
    <xf numFmtId="164" fontId="2" fillId="4" borderId="15" xfId="0" applyNumberFormat="1" applyFont="1" applyFill="1" applyBorder="1"/>
    <xf numFmtId="164" fontId="2" fillId="4" borderId="13" xfId="0" applyNumberFormat="1" applyFont="1" applyFill="1" applyBorder="1"/>
    <xf numFmtId="164" fontId="2" fillId="4" borderId="39" xfId="0" applyNumberFormat="1" applyFont="1" applyFill="1" applyBorder="1"/>
    <xf numFmtId="0" fontId="1" fillId="3" borderId="40" xfId="0" applyFont="1" applyFill="1" applyBorder="1"/>
    <xf numFmtId="0" fontId="1" fillId="3" borderId="21" xfId="0" applyFont="1" applyFill="1" applyBorder="1"/>
    <xf numFmtId="0" fontId="1" fillId="4" borderId="41" xfId="0" applyFont="1" applyFill="1" applyBorder="1"/>
    <xf numFmtId="164" fontId="1" fillId="4" borderId="42" xfId="0" applyNumberFormat="1" applyFont="1" applyFill="1" applyBorder="1"/>
    <xf numFmtId="164" fontId="1" fillId="4" borderId="43" xfId="0" applyNumberFormat="1" applyFont="1" applyFill="1" applyBorder="1"/>
    <xf numFmtId="164" fontId="1" fillId="5" borderId="21" xfId="0" applyNumberFormat="1" applyFont="1" applyFill="1" applyBorder="1"/>
    <xf numFmtId="164" fontId="1" fillId="5" borderId="44" xfId="0" applyNumberFormat="1" applyFont="1" applyFill="1" applyBorder="1"/>
    <xf numFmtId="0" fontId="4" fillId="0" borderId="0" xfId="0" applyFont="1"/>
    <xf numFmtId="164" fontId="4" fillId="0" borderId="0" xfId="0" applyNumberFormat="1" applyFont="1"/>
    <xf numFmtId="49" fontId="2" fillId="4" borderId="47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wrapText="1"/>
    </xf>
    <xf numFmtId="0" fontId="1" fillId="4" borderId="11" xfId="0" applyFont="1" applyFill="1" applyBorder="1"/>
    <xf numFmtId="164" fontId="2" fillId="0" borderId="13" xfId="0" applyNumberFormat="1" applyFont="1" applyBorder="1"/>
    <xf numFmtId="49" fontId="2" fillId="4" borderId="48" xfId="0" applyNumberFormat="1" applyFont="1" applyFill="1" applyBorder="1" applyAlignment="1">
      <alignment horizontal="left" vertical="top" wrapText="1"/>
    </xf>
    <xf numFmtId="164" fontId="2" fillId="0" borderId="11" xfId="0" applyNumberFormat="1" applyFont="1" applyBorder="1"/>
    <xf numFmtId="49" fontId="2" fillId="4" borderId="49" xfId="0" applyNumberFormat="1" applyFont="1" applyFill="1" applyBorder="1" applyAlignment="1">
      <alignment horizontal="left" vertical="top" wrapText="1"/>
    </xf>
    <xf numFmtId="0" fontId="2" fillId="4" borderId="50" xfId="0" applyFont="1" applyFill="1" applyBorder="1" applyAlignment="1">
      <alignment wrapText="1"/>
    </xf>
    <xf numFmtId="0" fontId="1" fillId="4" borderId="50" xfId="0" applyFont="1" applyFill="1" applyBorder="1"/>
    <xf numFmtId="164" fontId="2" fillId="0" borderId="50" xfId="0" applyNumberFormat="1" applyFont="1" applyBorder="1"/>
    <xf numFmtId="164" fontId="2" fillId="4" borderId="51" xfId="0" applyNumberFormat="1" applyFont="1" applyFill="1" applyBorder="1"/>
    <xf numFmtId="0" fontId="1" fillId="3" borderId="52" xfId="0" applyFont="1" applyFill="1" applyBorder="1"/>
    <xf numFmtId="164" fontId="1" fillId="4" borderId="41" xfId="0" applyNumberFormat="1" applyFont="1" applyFill="1" applyBorder="1" applyAlignment="1">
      <alignment wrapText="1"/>
    </xf>
    <xf numFmtId="0" fontId="5" fillId="0" borderId="0" xfId="0" applyFont="1"/>
    <xf numFmtId="164" fontId="1" fillId="0" borderId="0" xfId="0" applyNumberFormat="1" applyFont="1"/>
    <xf numFmtId="0" fontId="1" fillId="4" borderId="53" xfId="0" applyFont="1" applyFill="1" applyBorder="1"/>
    <xf numFmtId="0" fontId="1" fillId="4" borderId="8" xfId="0" applyFont="1" applyFill="1" applyBorder="1"/>
    <xf numFmtId="164" fontId="2" fillId="4" borderId="50" xfId="0" applyNumberFormat="1" applyFont="1" applyFill="1" applyBorder="1"/>
    <xf numFmtId="0" fontId="1" fillId="3" borderId="43" xfId="0" applyFont="1" applyFill="1" applyBorder="1"/>
    <xf numFmtId="164" fontId="1" fillId="4" borderId="42" xfId="0" applyNumberFormat="1" applyFont="1" applyFill="1" applyBorder="1" applyAlignment="1">
      <alignment wrapText="1"/>
    </xf>
    <xf numFmtId="164" fontId="1" fillId="4" borderId="54" xfId="0" applyNumberFormat="1" applyFont="1" applyFill="1" applyBorder="1"/>
    <xf numFmtId="164" fontId="1" fillId="4" borderId="55" xfId="0" applyNumberFormat="1" applyFont="1" applyFill="1" applyBorder="1"/>
    <xf numFmtId="0" fontId="6" fillId="0" borderId="0" xfId="0" applyFont="1"/>
    <xf numFmtId="0" fontId="7" fillId="0" borderId="0" xfId="0" applyFont="1"/>
    <xf numFmtId="0" fontId="2" fillId="6" borderId="1" xfId="0" applyFont="1" applyFill="1" applyBorder="1" applyAlignment="1">
      <alignment horizontal="left"/>
    </xf>
    <xf numFmtId="0" fontId="2" fillId="6" borderId="0" xfId="0" applyFont="1" applyFill="1"/>
    <xf numFmtId="0" fontId="8" fillId="0" borderId="0" xfId="0" applyFont="1"/>
    <xf numFmtId="0" fontId="2" fillId="6" borderId="11" xfId="0" applyFont="1" applyFill="1" applyBorder="1"/>
    <xf numFmtId="164" fontId="2" fillId="7" borderId="11" xfId="0" applyNumberFormat="1" applyFont="1" applyFill="1" applyBorder="1"/>
    <xf numFmtId="0" fontId="9" fillId="0" borderId="0" xfId="0" applyFont="1"/>
    <xf numFmtId="0" fontId="2" fillId="0" borderId="12" xfId="0" applyFont="1" applyBorder="1" applyAlignment="1">
      <alignment horizontal="right" wrapText="1"/>
    </xf>
    <xf numFmtId="0" fontId="1" fillId="0" borderId="18" xfId="0" applyFont="1" applyBorder="1"/>
    <xf numFmtId="0" fontId="10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" fillId="3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1" fillId="3" borderId="2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3" fillId="0" borderId="51" xfId="0" applyFont="1" applyBorder="1"/>
    <xf numFmtId="0" fontId="1" fillId="3" borderId="45" xfId="0" applyFont="1" applyFill="1" applyBorder="1" applyAlignment="1">
      <alignment horizontal="center" vertical="center" wrapText="1"/>
    </xf>
    <xf numFmtId="0" fontId="3" fillId="0" borderId="4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.list_nepovinne_funkce-al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11"/>
  <sheetViews>
    <sheetView tabSelected="1" topLeftCell="A35" zoomScale="85" zoomScaleNormal="85" workbookViewId="0">
      <selection activeCell="F53" sqref="F53"/>
    </sheetView>
  </sheetViews>
  <sheetFormatPr defaultColWidth="14.44140625" defaultRowHeight="15" customHeight="1" x14ac:dyDescent="0.3"/>
  <cols>
    <col min="1" max="1" width="15.88671875" customWidth="1"/>
    <col min="2" max="2" width="103.109375" customWidth="1"/>
    <col min="3" max="3" width="14.5546875" customWidth="1"/>
    <col min="4" max="4" width="17" customWidth="1"/>
    <col min="5" max="5" width="18.109375" customWidth="1"/>
    <col min="6" max="6" width="20.5546875" customWidth="1"/>
    <col min="7" max="7" width="18.5546875" customWidth="1"/>
    <col min="8" max="8" width="19.33203125" customWidth="1"/>
    <col min="9" max="9" width="18.33203125" customWidth="1"/>
    <col min="10" max="10" width="20.6640625" customWidth="1"/>
    <col min="11" max="29" width="9.33203125" customWidth="1"/>
  </cols>
  <sheetData>
    <row r="1" spans="1:29" ht="13.5" customHeight="1" x14ac:dyDescent="0.3">
      <c r="A1" s="1" t="s">
        <v>104</v>
      </c>
      <c r="B1" s="2"/>
      <c r="C1" s="3"/>
      <c r="D1" s="3"/>
      <c r="E1" s="3"/>
      <c r="F1" s="92" t="s">
        <v>102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3.5" customHeight="1" x14ac:dyDescent="0.3">
      <c r="A2" s="3" t="s">
        <v>0</v>
      </c>
      <c r="B2" s="4"/>
      <c r="C2" s="3"/>
      <c r="D2" s="3"/>
      <c r="E2" s="3"/>
      <c r="F2" s="92" t="s">
        <v>103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3.5" customHeight="1" x14ac:dyDescent="0.3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3.5" customHeight="1" x14ac:dyDescent="0.3">
      <c r="A4" s="1" t="s">
        <v>1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3.5" customHeight="1" x14ac:dyDescent="0.3">
      <c r="A5" s="1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27" customHeight="1" x14ac:dyDescent="0.3">
      <c r="A6" s="103" t="s">
        <v>3</v>
      </c>
      <c r="B6" s="97" t="s">
        <v>4</v>
      </c>
      <c r="C6" s="97" t="s">
        <v>5</v>
      </c>
      <c r="D6" s="97" t="s">
        <v>6</v>
      </c>
      <c r="E6" s="97" t="s">
        <v>7</v>
      </c>
      <c r="F6" s="6" t="s">
        <v>8</v>
      </c>
      <c r="G6" s="99" t="s">
        <v>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9" ht="42" customHeight="1" x14ac:dyDescent="0.3">
      <c r="A7" s="102"/>
      <c r="B7" s="98"/>
      <c r="C7" s="98"/>
      <c r="D7" s="98"/>
      <c r="E7" s="98"/>
      <c r="F7" s="7">
        <v>21</v>
      </c>
      <c r="G7" s="10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9" ht="14.25" customHeight="1" x14ac:dyDescent="0.3">
      <c r="A8" s="9" t="s">
        <v>10</v>
      </c>
      <c r="B8" s="10" t="s">
        <v>11</v>
      </c>
      <c r="C8" s="11">
        <v>1</v>
      </c>
      <c r="D8" s="12">
        <v>0</v>
      </c>
      <c r="E8" s="13">
        <f t="shared" ref="E8:E17" si="0">C8*D8</f>
        <v>0</v>
      </c>
      <c r="F8" s="13">
        <f t="shared" ref="F8:F17" si="1">E8*0.01*$F$7</f>
        <v>0</v>
      </c>
      <c r="G8" s="14">
        <f t="shared" ref="G8:G17" si="2">E8+F8</f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9" ht="14.25" customHeight="1" x14ac:dyDescent="0.3">
      <c r="A9" s="9" t="s">
        <v>12</v>
      </c>
      <c r="B9" s="15" t="s">
        <v>13</v>
      </c>
      <c r="C9" s="11">
        <v>1</v>
      </c>
      <c r="D9" s="12">
        <v>0</v>
      </c>
      <c r="E9" s="13">
        <f t="shared" si="0"/>
        <v>0</v>
      </c>
      <c r="F9" s="13">
        <f t="shared" si="1"/>
        <v>0</v>
      </c>
      <c r="G9" s="14">
        <f t="shared" si="2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9" ht="14.25" customHeight="1" x14ac:dyDescent="0.3">
      <c r="A10" s="9" t="s">
        <v>14</v>
      </c>
      <c r="B10" s="15" t="s">
        <v>15</v>
      </c>
      <c r="C10" s="11">
        <v>1</v>
      </c>
      <c r="D10" s="12">
        <v>0</v>
      </c>
      <c r="E10" s="13">
        <f t="shared" si="0"/>
        <v>0</v>
      </c>
      <c r="F10" s="13">
        <f t="shared" si="1"/>
        <v>0</v>
      </c>
      <c r="G10" s="14">
        <f t="shared" si="2"/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9" ht="14.25" customHeight="1" x14ac:dyDescent="0.3">
      <c r="A11" s="9" t="s">
        <v>16</v>
      </c>
      <c r="B11" s="15" t="s">
        <v>17</v>
      </c>
      <c r="C11" s="11">
        <v>1</v>
      </c>
      <c r="D11" s="12">
        <v>0</v>
      </c>
      <c r="E11" s="13">
        <f t="shared" si="0"/>
        <v>0</v>
      </c>
      <c r="F11" s="13">
        <f t="shared" si="1"/>
        <v>0</v>
      </c>
      <c r="G11" s="14">
        <f t="shared" si="2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9" ht="14.25" customHeight="1" x14ac:dyDescent="0.3">
      <c r="A12" s="9" t="s">
        <v>18</v>
      </c>
      <c r="B12" s="15" t="s">
        <v>19</v>
      </c>
      <c r="C12" s="11">
        <v>1</v>
      </c>
      <c r="D12" s="12">
        <v>0</v>
      </c>
      <c r="E12" s="13">
        <f t="shared" si="0"/>
        <v>0</v>
      </c>
      <c r="F12" s="13">
        <f t="shared" si="1"/>
        <v>0</v>
      </c>
      <c r="G12" s="14">
        <f t="shared" si="2"/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9" ht="14.25" customHeight="1" x14ac:dyDescent="0.3">
      <c r="A13" s="9" t="s">
        <v>20</v>
      </c>
      <c r="B13" s="15" t="s">
        <v>21</v>
      </c>
      <c r="C13" s="89">
        <v>1</v>
      </c>
      <c r="D13" s="16">
        <v>0</v>
      </c>
      <c r="E13" s="13">
        <f t="shared" si="0"/>
        <v>0</v>
      </c>
      <c r="F13" s="13">
        <f t="shared" si="1"/>
        <v>0</v>
      </c>
      <c r="G13" s="14">
        <f t="shared" si="2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9" ht="14.25" customHeight="1" x14ac:dyDescent="0.3">
      <c r="A14" s="9" t="s">
        <v>22</v>
      </c>
      <c r="B14" s="15" t="s">
        <v>23</v>
      </c>
      <c r="C14" s="89">
        <v>1</v>
      </c>
      <c r="D14" s="16">
        <v>0</v>
      </c>
      <c r="E14" s="13">
        <f t="shared" si="0"/>
        <v>0</v>
      </c>
      <c r="F14" s="13">
        <f t="shared" si="1"/>
        <v>0</v>
      </c>
      <c r="G14" s="14">
        <f t="shared" si="2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9" ht="14.25" customHeight="1" x14ac:dyDescent="0.3">
      <c r="A15" s="9" t="s">
        <v>24</v>
      </c>
      <c r="B15" s="15" t="s">
        <v>25</v>
      </c>
      <c r="C15" s="89">
        <v>1</v>
      </c>
      <c r="D15" s="16">
        <v>0</v>
      </c>
      <c r="E15" s="13">
        <f t="shared" si="0"/>
        <v>0</v>
      </c>
      <c r="F15" s="13">
        <f t="shared" si="1"/>
        <v>0</v>
      </c>
      <c r="G15" s="14">
        <f t="shared" si="2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9" ht="14.25" customHeight="1" x14ac:dyDescent="0.3">
      <c r="A16" s="9" t="s">
        <v>26</v>
      </c>
      <c r="B16" s="15" t="s">
        <v>27</v>
      </c>
      <c r="C16" s="89">
        <v>1</v>
      </c>
      <c r="D16" s="16">
        <v>0</v>
      </c>
      <c r="E16" s="13">
        <f t="shared" si="0"/>
        <v>0</v>
      </c>
      <c r="F16" s="13">
        <f t="shared" si="1"/>
        <v>0</v>
      </c>
      <c r="G16" s="14">
        <f t="shared" si="2"/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9" ht="14.25" customHeight="1" x14ac:dyDescent="0.3">
      <c r="A17" s="9" t="s">
        <v>28</v>
      </c>
      <c r="B17" s="15" t="s">
        <v>29</v>
      </c>
      <c r="C17" s="89">
        <v>1</v>
      </c>
      <c r="D17" s="16">
        <v>0</v>
      </c>
      <c r="E17" s="13">
        <f t="shared" si="0"/>
        <v>0</v>
      </c>
      <c r="F17" s="13">
        <f t="shared" si="1"/>
        <v>0</v>
      </c>
      <c r="G17" s="14">
        <f t="shared" si="2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9" ht="13.5" customHeight="1" x14ac:dyDescent="0.3">
      <c r="A18" s="17" t="s">
        <v>101</v>
      </c>
      <c r="B18" s="18"/>
      <c r="C18" s="90"/>
      <c r="D18" s="19"/>
      <c r="E18" s="20">
        <f t="shared" ref="E18:G18" si="3">SUM(E8:E17)</f>
        <v>0</v>
      </c>
      <c r="F18" s="21">
        <f t="shared" si="3"/>
        <v>0</v>
      </c>
      <c r="G18" s="21">
        <f t="shared" si="3"/>
        <v>0</v>
      </c>
    </row>
    <row r="19" spans="1:29" ht="20.25" customHeight="1" x14ac:dyDescent="0.3">
      <c r="A19" s="22" t="s">
        <v>30</v>
      </c>
      <c r="B19" s="23"/>
      <c r="C19" s="23"/>
      <c r="D19" s="24"/>
      <c r="E19" s="25">
        <f t="shared" ref="E19:G19" si="4">E8+E13</f>
        <v>0</v>
      </c>
      <c r="F19" s="26">
        <f t="shared" si="4"/>
        <v>0</v>
      </c>
      <c r="G19" s="27">
        <f t="shared" si="4"/>
        <v>0</v>
      </c>
    </row>
    <row r="20" spans="1:29" ht="20.25" customHeight="1" x14ac:dyDescent="0.3">
      <c r="A20" s="28" t="s">
        <v>31</v>
      </c>
      <c r="B20" s="29"/>
      <c r="C20" s="29"/>
      <c r="D20" s="30"/>
      <c r="E20" s="31">
        <f t="shared" ref="E20:G20" si="5">E9+E14</f>
        <v>0</v>
      </c>
      <c r="F20" s="32">
        <f t="shared" si="5"/>
        <v>0</v>
      </c>
      <c r="G20" s="33">
        <f t="shared" si="5"/>
        <v>0</v>
      </c>
    </row>
    <row r="21" spans="1:29" ht="20.25" customHeight="1" x14ac:dyDescent="0.3">
      <c r="A21" s="28" t="s">
        <v>32</v>
      </c>
      <c r="B21" s="29"/>
      <c r="C21" s="29"/>
      <c r="D21" s="30"/>
      <c r="E21" s="31">
        <f t="shared" ref="E21:G21" si="6">E10+E15</f>
        <v>0</v>
      </c>
      <c r="F21" s="32">
        <f t="shared" si="6"/>
        <v>0</v>
      </c>
      <c r="G21" s="33">
        <f t="shared" si="6"/>
        <v>0</v>
      </c>
    </row>
    <row r="22" spans="1:29" ht="20.25" customHeight="1" x14ac:dyDescent="0.3">
      <c r="A22" s="28" t="s">
        <v>33</v>
      </c>
      <c r="B22" s="29"/>
      <c r="C22" s="29"/>
      <c r="D22" s="30"/>
      <c r="E22" s="31">
        <f t="shared" ref="E22:G22" si="7">E11+E16</f>
        <v>0</v>
      </c>
      <c r="F22" s="32">
        <f t="shared" si="7"/>
        <v>0</v>
      </c>
      <c r="G22" s="33">
        <f t="shared" si="7"/>
        <v>0</v>
      </c>
    </row>
    <row r="23" spans="1:29" ht="20.25" customHeight="1" x14ac:dyDescent="0.3">
      <c r="A23" s="34" t="s">
        <v>34</v>
      </c>
      <c r="B23" s="35"/>
      <c r="C23" s="35"/>
      <c r="D23" s="36"/>
      <c r="E23" s="31">
        <f t="shared" ref="E23:G23" si="8">E12+E17</f>
        <v>0</v>
      </c>
      <c r="F23" s="32">
        <f t="shared" si="8"/>
        <v>0</v>
      </c>
      <c r="G23" s="33">
        <f t="shared" si="8"/>
        <v>0</v>
      </c>
    </row>
    <row r="24" spans="1:29" ht="3" customHeight="1" x14ac:dyDescent="0.3">
      <c r="A24" s="37"/>
      <c r="B24" s="38"/>
      <c r="C24" s="38"/>
      <c r="D24" s="38"/>
      <c r="E24" s="39"/>
      <c r="F24" s="40"/>
      <c r="G24" s="41"/>
      <c r="H24" s="4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7.75" customHeight="1" x14ac:dyDescent="0.3">
      <c r="A25" s="103" t="s">
        <v>35</v>
      </c>
      <c r="B25" s="101" t="s">
        <v>36</v>
      </c>
      <c r="C25" s="97" t="s">
        <v>37</v>
      </c>
      <c r="D25" s="97" t="s">
        <v>38</v>
      </c>
      <c r="E25" s="97" t="s">
        <v>39</v>
      </c>
      <c r="F25" s="97" t="s">
        <v>40</v>
      </c>
      <c r="G25" s="97" t="s">
        <v>41</v>
      </c>
      <c r="H25" s="97" t="s">
        <v>42</v>
      </c>
      <c r="I25" s="6" t="s">
        <v>43</v>
      </c>
      <c r="J25" s="99" t="s">
        <v>44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66.75" customHeight="1" x14ac:dyDescent="0.3">
      <c r="A26" s="102"/>
      <c r="B26" s="102"/>
      <c r="C26" s="98"/>
      <c r="D26" s="98"/>
      <c r="E26" s="98"/>
      <c r="F26" s="98"/>
      <c r="G26" s="98"/>
      <c r="H26" s="98"/>
      <c r="I26" s="7">
        <v>21</v>
      </c>
      <c r="J26" s="10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9" ht="13.5" customHeight="1" x14ac:dyDescent="0.3">
      <c r="A27" s="43" t="s">
        <v>45</v>
      </c>
      <c r="B27" s="44" t="s">
        <v>46</v>
      </c>
      <c r="C27" s="45">
        <v>400</v>
      </c>
      <c r="D27" s="45">
        <v>250</v>
      </c>
      <c r="E27" s="46">
        <v>0</v>
      </c>
      <c r="F27" s="46">
        <v>0</v>
      </c>
      <c r="G27" s="47">
        <f t="shared" ref="G27:H27" si="9">(C27)*E27</f>
        <v>0</v>
      </c>
      <c r="H27" s="48">
        <f t="shared" si="9"/>
        <v>0</v>
      </c>
      <c r="I27" s="13">
        <f t="shared" ref="I27:I31" si="10">(G27+H27)*0.01*$I$26</f>
        <v>0</v>
      </c>
      <c r="J27" s="14">
        <f t="shared" ref="J27:J31" si="11">G27+H27+I27</f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9" ht="13.5" customHeight="1" x14ac:dyDescent="0.3">
      <c r="A28" s="43" t="s">
        <v>47</v>
      </c>
      <c r="B28" s="44" t="s">
        <v>48</v>
      </c>
      <c r="C28" s="45">
        <v>400</v>
      </c>
      <c r="D28" s="45">
        <v>250</v>
      </c>
      <c r="E28" s="46">
        <v>0</v>
      </c>
      <c r="F28" s="46">
        <v>0</v>
      </c>
      <c r="G28" s="47">
        <f t="shared" ref="G28:H28" si="12">(C28)*E28</f>
        <v>0</v>
      </c>
      <c r="H28" s="48">
        <f t="shared" si="12"/>
        <v>0</v>
      </c>
      <c r="I28" s="13">
        <f t="shared" si="10"/>
        <v>0</v>
      </c>
      <c r="J28" s="14">
        <f t="shared" si="11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3.5" customHeight="1" x14ac:dyDescent="0.3">
      <c r="A29" s="43" t="s">
        <v>49</v>
      </c>
      <c r="B29" s="44" t="s">
        <v>50</v>
      </c>
      <c r="C29" s="45">
        <v>400</v>
      </c>
      <c r="D29" s="45">
        <v>250</v>
      </c>
      <c r="E29" s="46">
        <v>0</v>
      </c>
      <c r="F29" s="46">
        <v>0</v>
      </c>
      <c r="G29" s="47">
        <f t="shared" ref="G29:H29" si="13">(C29)*E29</f>
        <v>0</v>
      </c>
      <c r="H29" s="48">
        <f t="shared" si="13"/>
        <v>0</v>
      </c>
      <c r="I29" s="13">
        <f t="shared" si="10"/>
        <v>0</v>
      </c>
      <c r="J29" s="14">
        <f t="shared" si="11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3.5" customHeight="1" x14ac:dyDescent="0.3">
      <c r="A30" s="43" t="s">
        <v>51</v>
      </c>
      <c r="B30" s="44" t="s">
        <v>52</v>
      </c>
      <c r="C30" s="45">
        <v>400</v>
      </c>
      <c r="D30" s="45">
        <v>250</v>
      </c>
      <c r="E30" s="46">
        <v>0</v>
      </c>
      <c r="F30" s="46">
        <v>0</v>
      </c>
      <c r="G30" s="47">
        <f t="shared" ref="G30:H30" si="14">(C30)*E30</f>
        <v>0</v>
      </c>
      <c r="H30" s="48">
        <f t="shared" si="14"/>
        <v>0</v>
      </c>
      <c r="I30" s="13">
        <f t="shared" si="10"/>
        <v>0</v>
      </c>
      <c r="J30" s="14">
        <f t="shared" si="11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3.5" customHeight="1" x14ac:dyDescent="0.3">
      <c r="A31" s="43" t="s">
        <v>53</v>
      </c>
      <c r="B31" s="44" t="s">
        <v>54</v>
      </c>
      <c r="C31" s="45">
        <v>400</v>
      </c>
      <c r="D31" s="45">
        <v>250</v>
      </c>
      <c r="E31" s="46">
        <v>0</v>
      </c>
      <c r="F31" s="46">
        <v>0</v>
      </c>
      <c r="G31" s="49">
        <f t="shared" ref="G31:H31" si="15">(C31)*E31</f>
        <v>0</v>
      </c>
      <c r="H31" s="48">
        <f t="shared" si="15"/>
        <v>0</v>
      </c>
      <c r="I31" s="13">
        <f t="shared" si="10"/>
        <v>0</v>
      </c>
      <c r="J31" s="14">
        <f t="shared" si="11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" customHeight="1" x14ac:dyDescent="0.3">
      <c r="A32" s="50" t="s">
        <v>55</v>
      </c>
      <c r="B32" s="51"/>
      <c r="C32" s="52"/>
      <c r="D32" s="53"/>
      <c r="E32" s="53"/>
      <c r="F32" s="54"/>
      <c r="G32" s="55">
        <f t="shared" ref="G32:J32" si="16">SUM(G27:G31)</f>
        <v>0</v>
      </c>
      <c r="H32" s="56">
        <f t="shared" si="16"/>
        <v>0</v>
      </c>
      <c r="I32" s="21">
        <f t="shared" si="16"/>
        <v>0</v>
      </c>
      <c r="J32" s="21">
        <f t="shared" si="16"/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3.75" customHeight="1" x14ac:dyDescent="0.3">
      <c r="A33" s="57"/>
      <c r="B33" s="57"/>
      <c r="C33" s="57"/>
      <c r="D33" s="57"/>
      <c r="E33" s="57"/>
      <c r="F33" s="58"/>
      <c r="G33" s="58"/>
      <c r="H33" s="58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30" customHeight="1" x14ac:dyDescent="0.3">
      <c r="A34" s="103" t="s">
        <v>56</v>
      </c>
      <c r="B34" s="101" t="s">
        <v>57</v>
      </c>
      <c r="C34" s="97"/>
      <c r="D34" s="106" t="s">
        <v>58</v>
      </c>
      <c r="E34" s="103" t="s">
        <v>59</v>
      </c>
      <c r="F34" s="6" t="s">
        <v>8</v>
      </c>
      <c r="G34" s="99" t="s">
        <v>44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9" ht="30" customHeight="1" x14ac:dyDescent="0.3">
      <c r="A35" s="102"/>
      <c r="B35" s="102"/>
      <c r="C35" s="98"/>
      <c r="D35" s="107"/>
      <c r="E35" s="102"/>
      <c r="F35" s="7">
        <v>21</v>
      </c>
      <c r="G35" s="10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9" ht="14.25" customHeight="1" x14ac:dyDescent="0.3">
      <c r="A36" s="59" t="s">
        <v>60</v>
      </c>
      <c r="B36" s="60" t="s">
        <v>61</v>
      </c>
      <c r="C36" s="61"/>
      <c r="D36" s="46">
        <v>0</v>
      </c>
      <c r="E36" s="62">
        <f t="shared" ref="E36:E40" si="17">D36*4</f>
        <v>0</v>
      </c>
      <c r="F36" s="48">
        <f t="shared" ref="F36:F40" si="18">D36*0.01*$F$35</f>
        <v>0</v>
      </c>
      <c r="G36" s="48">
        <f t="shared" ref="G36:G40" si="19">E36+F36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9" ht="14.25" customHeight="1" x14ac:dyDescent="0.3">
      <c r="A37" s="63" t="s">
        <v>62</v>
      </c>
      <c r="B37" s="44" t="s">
        <v>63</v>
      </c>
      <c r="C37" s="61"/>
      <c r="D37" s="46">
        <v>0</v>
      </c>
      <c r="E37" s="64">
        <f t="shared" si="17"/>
        <v>0</v>
      </c>
      <c r="F37" s="48">
        <f t="shared" si="18"/>
        <v>0</v>
      </c>
      <c r="G37" s="48">
        <f t="shared" si="19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9" ht="14.25" customHeight="1" x14ac:dyDescent="0.3">
      <c r="A38" s="63" t="s">
        <v>64</v>
      </c>
      <c r="B38" s="44" t="s">
        <v>65</v>
      </c>
      <c r="C38" s="61"/>
      <c r="D38" s="46">
        <v>0</v>
      </c>
      <c r="E38" s="64">
        <f t="shared" si="17"/>
        <v>0</v>
      </c>
      <c r="F38" s="48">
        <f t="shared" si="18"/>
        <v>0</v>
      </c>
      <c r="G38" s="48">
        <f t="shared" si="19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9" ht="14.25" customHeight="1" x14ac:dyDescent="0.3">
      <c r="A39" s="63" t="s">
        <v>66</v>
      </c>
      <c r="B39" s="44" t="s">
        <v>67</v>
      </c>
      <c r="C39" s="61"/>
      <c r="D39" s="46">
        <v>0</v>
      </c>
      <c r="E39" s="64">
        <f t="shared" si="17"/>
        <v>0</v>
      </c>
      <c r="F39" s="48">
        <f t="shared" si="18"/>
        <v>0</v>
      </c>
      <c r="G39" s="48">
        <f t="shared" si="19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9" ht="14.25" customHeight="1" x14ac:dyDescent="0.3">
      <c r="A40" s="65" t="s">
        <v>68</v>
      </c>
      <c r="B40" s="66" t="s">
        <v>69</v>
      </c>
      <c r="C40" s="67"/>
      <c r="D40" s="46">
        <v>0</v>
      </c>
      <c r="E40" s="68">
        <f t="shared" si="17"/>
        <v>0</v>
      </c>
      <c r="F40" s="69">
        <f t="shared" si="18"/>
        <v>0</v>
      </c>
      <c r="G40" s="69">
        <f t="shared" si="19"/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9" ht="14.25" customHeight="1" x14ac:dyDescent="0.3">
      <c r="A41" s="70" t="s">
        <v>70</v>
      </c>
      <c r="B41" s="51"/>
      <c r="C41" s="52"/>
      <c r="D41" s="71"/>
      <c r="E41" s="55">
        <f>SUM(E36:E40)</f>
        <v>0</v>
      </c>
      <c r="F41" s="21">
        <f t="shared" ref="F41:G41" si="20">SUM(F36:F40)</f>
        <v>0</v>
      </c>
      <c r="G41" s="21">
        <f t="shared" si="20"/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9" ht="3.75" customHeight="1" x14ac:dyDescent="0.3">
      <c r="A42" s="72"/>
      <c r="B42" s="1"/>
      <c r="C42" s="1"/>
      <c r="D42" s="1"/>
      <c r="E42" s="1"/>
      <c r="F42" s="1"/>
      <c r="G42" s="73"/>
      <c r="H42" s="7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3.5" customHeight="1" x14ac:dyDescent="0.3">
      <c r="A43" s="103" t="s">
        <v>71</v>
      </c>
      <c r="B43" s="101" t="s">
        <v>72</v>
      </c>
      <c r="C43" s="97"/>
      <c r="D43" s="106" t="s">
        <v>73</v>
      </c>
      <c r="E43" s="103" t="s">
        <v>74</v>
      </c>
      <c r="F43" s="6" t="s">
        <v>8</v>
      </c>
      <c r="G43" s="99" t="s">
        <v>44</v>
      </c>
      <c r="H43" s="7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41.4" customHeight="1" x14ac:dyDescent="0.3">
      <c r="A44" s="102"/>
      <c r="B44" s="102"/>
      <c r="C44" s="98"/>
      <c r="D44" s="107"/>
      <c r="E44" s="102"/>
      <c r="F44" s="7">
        <v>21</v>
      </c>
      <c r="G44" s="100"/>
      <c r="H44" s="7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3.5" customHeight="1" x14ac:dyDescent="0.3">
      <c r="A45" s="59" t="s">
        <v>75</v>
      </c>
      <c r="B45" s="60" t="s">
        <v>76</v>
      </c>
      <c r="C45" s="74"/>
      <c r="D45" s="104">
        <v>0</v>
      </c>
      <c r="E45" s="62">
        <f t="shared" ref="E45:E49" si="21">$D$45*H27</f>
        <v>0</v>
      </c>
      <c r="F45" s="48">
        <f t="shared" ref="F45:F50" si="22">E45*0.01*$F$44</f>
        <v>0</v>
      </c>
      <c r="G45" s="48">
        <f t="shared" ref="G45:G50" si="23">E45+F45</f>
        <v>0</v>
      </c>
      <c r="H45" s="7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3.5" customHeight="1" x14ac:dyDescent="0.3">
      <c r="A46" s="63" t="s">
        <v>77</v>
      </c>
      <c r="B46" s="44" t="s">
        <v>78</v>
      </c>
      <c r="C46" s="61"/>
      <c r="D46" s="105"/>
      <c r="E46" s="62">
        <f t="shared" si="21"/>
        <v>0</v>
      </c>
      <c r="F46" s="32">
        <f t="shared" si="22"/>
        <v>0</v>
      </c>
      <c r="G46" s="32">
        <f t="shared" si="23"/>
        <v>0</v>
      </c>
      <c r="H46" s="7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3.5" customHeight="1" x14ac:dyDescent="0.3">
      <c r="A47" s="63" t="s">
        <v>79</v>
      </c>
      <c r="B47" s="44" t="s">
        <v>80</v>
      </c>
      <c r="C47" s="61"/>
      <c r="D47" s="105"/>
      <c r="E47" s="62">
        <f t="shared" si="21"/>
        <v>0</v>
      </c>
      <c r="F47" s="32">
        <f t="shared" si="22"/>
        <v>0</v>
      </c>
      <c r="G47" s="32">
        <f t="shared" si="23"/>
        <v>0</v>
      </c>
      <c r="H47" s="7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3.5" customHeight="1" x14ac:dyDescent="0.3">
      <c r="A48" s="63" t="s">
        <v>81</v>
      </c>
      <c r="B48" s="44" t="s">
        <v>82</v>
      </c>
      <c r="C48" s="61"/>
      <c r="D48" s="105"/>
      <c r="E48" s="62">
        <f t="shared" si="21"/>
        <v>0</v>
      </c>
      <c r="F48" s="32">
        <f t="shared" si="22"/>
        <v>0</v>
      </c>
      <c r="G48" s="32">
        <f t="shared" si="23"/>
        <v>0</v>
      </c>
      <c r="H48" s="7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3.5" customHeight="1" x14ac:dyDescent="0.3">
      <c r="A49" s="65" t="s">
        <v>83</v>
      </c>
      <c r="B49" s="44" t="s">
        <v>84</v>
      </c>
      <c r="C49" s="75"/>
      <c r="D49" s="98"/>
      <c r="E49" s="62">
        <f t="shared" si="21"/>
        <v>0</v>
      </c>
      <c r="F49" s="76">
        <f t="shared" si="22"/>
        <v>0</v>
      </c>
      <c r="G49" s="76">
        <f t="shared" si="23"/>
        <v>0</v>
      </c>
      <c r="H49" s="7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3.5" customHeight="1" x14ac:dyDescent="0.3">
      <c r="A50" s="50" t="s">
        <v>85</v>
      </c>
      <c r="B50" s="77"/>
      <c r="C50" s="52"/>
      <c r="D50" s="78"/>
      <c r="E50" s="55">
        <f>SUM(E45:E49)</f>
        <v>0</v>
      </c>
      <c r="F50" s="79">
        <f t="shared" si="22"/>
        <v>0</v>
      </c>
      <c r="G50" s="80">
        <f t="shared" si="23"/>
        <v>0</v>
      </c>
      <c r="H50" s="7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3.5" customHeight="1" x14ac:dyDescent="0.3">
      <c r="A51" s="72" t="s">
        <v>86</v>
      </c>
      <c r="B51" s="1"/>
      <c r="C51" s="1"/>
      <c r="D51" s="1"/>
      <c r="E51" s="1"/>
      <c r="F51" s="1"/>
      <c r="G51" s="73"/>
      <c r="H51" s="7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3.5" customHeight="1" x14ac:dyDescent="0.3">
      <c r="A52" s="72"/>
      <c r="B52" s="1"/>
      <c r="C52" s="1"/>
      <c r="D52" s="1"/>
      <c r="E52" s="1"/>
      <c r="F52" s="1"/>
      <c r="G52" s="73"/>
      <c r="H52" s="7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3.5" customHeight="1" x14ac:dyDescent="0.3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3.5" customHeight="1" x14ac:dyDescent="0.3">
      <c r="A54" s="81" t="s">
        <v>87</v>
      </c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3.5" customHeight="1" x14ac:dyDescent="0.3">
      <c r="A55" s="1" t="s">
        <v>88</v>
      </c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3.5" customHeight="1" x14ac:dyDescent="0.3">
      <c r="A56" s="93" t="s">
        <v>89</v>
      </c>
      <c r="B56" s="94"/>
      <c r="C56" s="94"/>
      <c r="D56" s="94"/>
      <c r="E56" s="94"/>
      <c r="F56" s="94"/>
      <c r="G56" s="94"/>
      <c r="H56" s="9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3.5" customHeight="1" x14ac:dyDescent="0.3">
      <c r="A57" s="95" t="s">
        <v>90</v>
      </c>
      <c r="B57" s="94"/>
      <c r="C57" s="94"/>
      <c r="D57" s="94"/>
      <c r="E57" s="94"/>
      <c r="F57" s="94"/>
      <c r="G57" s="94"/>
      <c r="H57" s="9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3.5" customHeight="1" x14ac:dyDescent="0.3">
      <c r="A58" s="95" t="s">
        <v>91</v>
      </c>
      <c r="B58" s="94"/>
      <c r="C58" s="94"/>
      <c r="D58" s="94"/>
      <c r="E58" s="94"/>
      <c r="F58" s="94"/>
      <c r="G58" s="94"/>
      <c r="H58" s="9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28.5" customHeight="1" x14ac:dyDescent="0.3">
      <c r="A59" s="95" t="s">
        <v>92</v>
      </c>
      <c r="B59" s="94"/>
      <c r="C59" s="94"/>
      <c r="D59" s="94"/>
      <c r="E59" s="94"/>
      <c r="F59" s="94"/>
      <c r="G59" s="94"/>
      <c r="H59" s="9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27" customHeight="1" x14ac:dyDescent="0.3">
      <c r="A60" s="96" t="s">
        <v>93</v>
      </c>
      <c r="B60" s="94"/>
      <c r="C60" s="94"/>
      <c r="D60" s="94"/>
      <c r="E60" s="94"/>
      <c r="F60" s="94"/>
      <c r="G60" s="94"/>
      <c r="H60" s="9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27" customHeight="1" x14ac:dyDescent="0.3">
      <c r="A61" s="95" t="s">
        <v>94</v>
      </c>
      <c r="B61" s="94"/>
      <c r="C61" s="94"/>
      <c r="D61" s="94"/>
      <c r="E61" s="94"/>
      <c r="F61" s="94"/>
      <c r="G61" s="94"/>
      <c r="H61" s="9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3.5" customHeight="1" x14ac:dyDescent="0.3">
      <c r="A62" s="93" t="s">
        <v>95</v>
      </c>
      <c r="B62" s="94"/>
      <c r="C62" s="94"/>
      <c r="D62" s="94"/>
      <c r="E62" s="94"/>
      <c r="F62" s="94"/>
      <c r="G62" s="94"/>
      <c r="H62" s="9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3.5" customHeight="1" x14ac:dyDescent="0.3">
      <c r="A63" s="93" t="s">
        <v>96</v>
      </c>
      <c r="B63" s="94"/>
      <c r="C63" s="94"/>
      <c r="D63" s="94"/>
      <c r="E63" s="94"/>
      <c r="F63" s="94"/>
      <c r="G63" s="94"/>
      <c r="H63" s="9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3.5" customHeight="1" x14ac:dyDescent="0.3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3.5" customHeight="1" x14ac:dyDescent="0.3">
      <c r="A65" s="3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3.5" customHeight="1" x14ac:dyDescent="0.3">
      <c r="A66" s="3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3.5" customHeight="1" x14ac:dyDescent="0.3">
      <c r="A67" s="3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3.5" customHeight="1" x14ac:dyDescent="0.3">
      <c r="A68" s="3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3.5" customHeight="1" x14ac:dyDescent="0.3">
      <c r="A69" s="3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3.5" customHeight="1" x14ac:dyDescent="0.3">
      <c r="A70" s="3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3.5" customHeight="1" x14ac:dyDescent="0.3">
      <c r="A71" s="3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3.5" customHeight="1" x14ac:dyDescent="0.3">
      <c r="A72" s="3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3.5" customHeight="1" x14ac:dyDescent="0.3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3.5" customHeight="1" x14ac:dyDescent="0.3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3.5" customHeight="1" x14ac:dyDescent="0.3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3.5" customHeight="1" x14ac:dyDescent="0.3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3.5" customHeight="1" x14ac:dyDescent="0.3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3.5" customHeight="1" x14ac:dyDescent="0.3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3.5" customHeight="1" x14ac:dyDescent="0.3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3.5" customHeight="1" x14ac:dyDescent="0.3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3.5" customHeight="1" x14ac:dyDescent="0.3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3.5" customHeight="1" x14ac:dyDescent="0.3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3.5" customHeight="1" x14ac:dyDescent="0.3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3.5" customHeight="1" x14ac:dyDescent="0.3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3.5" customHeight="1" x14ac:dyDescent="0.3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3.5" customHeight="1" x14ac:dyDescent="0.3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3.5" customHeight="1" x14ac:dyDescent="0.3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3.5" customHeight="1" x14ac:dyDescent="0.3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3.5" customHeight="1" x14ac:dyDescent="0.3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3.5" customHeight="1" x14ac:dyDescent="0.3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3.5" customHeight="1" x14ac:dyDescent="0.3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3.5" customHeight="1" x14ac:dyDescent="0.3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3.5" customHeight="1" x14ac:dyDescent="0.3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3.5" customHeight="1" x14ac:dyDescent="0.3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3.5" customHeight="1" x14ac:dyDescent="0.3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3.5" customHeight="1" x14ac:dyDescent="0.3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3.5" customHeight="1" x14ac:dyDescent="0.3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3.5" customHeight="1" x14ac:dyDescent="0.3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3.5" customHeight="1" x14ac:dyDescent="0.3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3.5" customHeight="1" x14ac:dyDescent="0.3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3.5" customHeight="1" x14ac:dyDescent="0.3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3.5" customHeight="1" x14ac:dyDescent="0.3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3.5" customHeight="1" x14ac:dyDescent="0.3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3.5" customHeight="1" x14ac:dyDescent="0.3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3.5" customHeight="1" x14ac:dyDescent="0.3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3.5" customHeight="1" x14ac:dyDescent="0.3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3.5" customHeight="1" x14ac:dyDescent="0.3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3.5" customHeight="1" x14ac:dyDescent="0.3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3.5" customHeight="1" x14ac:dyDescent="0.3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3.5" customHeight="1" x14ac:dyDescent="0.3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3.5" customHeight="1" x14ac:dyDescent="0.3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3.5" customHeight="1" x14ac:dyDescent="0.3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3.5" customHeight="1" x14ac:dyDescent="0.3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3.5" customHeight="1" x14ac:dyDescent="0.3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3.5" customHeight="1" x14ac:dyDescent="0.3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3.5" customHeight="1" x14ac:dyDescent="0.3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3.5" customHeight="1" x14ac:dyDescent="0.3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3.5" customHeight="1" x14ac:dyDescent="0.3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3.5" customHeight="1" x14ac:dyDescent="0.3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3.5" customHeight="1" x14ac:dyDescent="0.3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3.5" customHeight="1" x14ac:dyDescent="0.3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3.5" customHeight="1" x14ac:dyDescent="0.3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3.5" customHeight="1" x14ac:dyDescent="0.3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3.5" customHeight="1" x14ac:dyDescent="0.3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3.5" customHeight="1" x14ac:dyDescent="0.3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3.5" customHeight="1" x14ac:dyDescent="0.3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3.5" customHeight="1" x14ac:dyDescent="0.3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3.5" customHeight="1" x14ac:dyDescent="0.3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3.5" customHeight="1" x14ac:dyDescent="0.3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3.5" customHeight="1" x14ac:dyDescent="0.3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3.5" customHeight="1" x14ac:dyDescent="0.3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3.5" customHeight="1" x14ac:dyDescent="0.3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3.5" customHeight="1" x14ac:dyDescent="0.3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3.5" customHeight="1" x14ac:dyDescent="0.3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3.5" customHeight="1" x14ac:dyDescent="0.3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3.5" customHeight="1" x14ac:dyDescent="0.3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3.5" customHeight="1" x14ac:dyDescent="0.3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3.5" customHeight="1" x14ac:dyDescent="0.3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3.5" customHeight="1" x14ac:dyDescent="0.3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3.5" customHeight="1" x14ac:dyDescent="0.3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3.5" customHeight="1" x14ac:dyDescent="0.3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3.5" customHeight="1" x14ac:dyDescent="0.3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3.5" customHeight="1" x14ac:dyDescent="0.3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3.5" customHeight="1" x14ac:dyDescent="0.3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3.5" customHeight="1" x14ac:dyDescent="0.3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3.5" customHeight="1" x14ac:dyDescent="0.3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3.5" customHeight="1" x14ac:dyDescent="0.3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3.5" customHeight="1" x14ac:dyDescent="0.3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3.5" customHeight="1" x14ac:dyDescent="0.3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3.5" customHeight="1" x14ac:dyDescent="0.3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3.5" customHeight="1" x14ac:dyDescent="0.3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3.5" customHeight="1" x14ac:dyDescent="0.3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3.5" customHeight="1" x14ac:dyDescent="0.3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3.5" customHeight="1" x14ac:dyDescent="0.3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3.5" customHeight="1" x14ac:dyDescent="0.3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3.5" customHeight="1" x14ac:dyDescent="0.3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3.5" customHeight="1" x14ac:dyDescent="0.3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3.5" customHeight="1" x14ac:dyDescent="0.3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3.5" customHeight="1" x14ac:dyDescent="0.3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3.5" customHeight="1" x14ac:dyDescent="0.3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3.5" customHeight="1" x14ac:dyDescent="0.3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3.5" customHeight="1" x14ac:dyDescent="0.3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3.5" customHeight="1" x14ac:dyDescent="0.3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3.5" customHeight="1" x14ac:dyDescent="0.3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3.5" customHeight="1" x14ac:dyDescent="0.3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3.5" customHeight="1" x14ac:dyDescent="0.3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3.5" customHeight="1" x14ac:dyDescent="0.3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3.5" customHeight="1" x14ac:dyDescent="0.3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3.5" customHeight="1" x14ac:dyDescent="0.3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3.5" customHeight="1" x14ac:dyDescent="0.3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3.5" customHeight="1" x14ac:dyDescent="0.3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3.5" customHeight="1" x14ac:dyDescent="0.3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3.5" customHeight="1" x14ac:dyDescent="0.3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3.5" customHeight="1" x14ac:dyDescent="0.3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3.5" customHeight="1" x14ac:dyDescent="0.3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3.5" customHeight="1" x14ac:dyDescent="0.3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3.5" customHeight="1" x14ac:dyDescent="0.3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3.5" customHeight="1" x14ac:dyDescent="0.3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3.5" customHeight="1" x14ac:dyDescent="0.3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3.5" customHeight="1" x14ac:dyDescent="0.3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3.5" customHeight="1" x14ac:dyDescent="0.3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3.5" customHeight="1" x14ac:dyDescent="0.3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3.5" customHeight="1" x14ac:dyDescent="0.3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3.5" customHeight="1" x14ac:dyDescent="0.3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3.5" customHeight="1" x14ac:dyDescent="0.3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3.5" customHeight="1" x14ac:dyDescent="0.3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3.5" customHeight="1" x14ac:dyDescent="0.3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3.5" customHeight="1" x14ac:dyDescent="0.3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3.5" customHeight="1" x14ac:dyDescent="0.3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3.5" customHeight="1" x14ac:dyDescent="0.3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3.5" customHeight="1" x14ac:dyDescent="0.3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3.5" customHeight="1" x14ac:dyDescent="0.3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3.5" customHeight="1" x14ac:dyDescent="0.3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3.5" customHeight="1" x14ac:dyDescent="0.3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3.5" customHeight="1" x14ac:dyDescent="0.3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3.5" customHeight="1" x14ac:dyDescent="0.3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3.5" customHeight="1" x14ac:dyDescent="0.3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3.5" customHeight="1" x14ac:dyDescent="0.3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3.5" customHeight="1" x14ac:dyDescent="0.3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3.5" customHeight="1" x14ac:dyDescent="0.3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3.5" customHeight="1" x14ac:dyDescent="0.3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3.5" customHeight="1" x14ac:dyDescent="0.3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3.5" customHeight="1" x14ac:dyDescent="0.3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3.5" customHeight="1" x14ac:dyDescent="0.3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3.5" customHeight="1" x14ac:dyDescent="0.3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3.5" customHeight="1" x14ac:dyDescent="0.3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3.5" customHeight="1" x14ac:dyDescent="0.3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3.5" customHeight="1" x14ac:dyDescent="0.3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3.5" customHeight="1" x14ac:dyDescent="0.3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3.5" customHeight="1" x14ac:dyDescent="0.3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3.5" customHeight="1" x14ac:dyDescent="0.3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3.5" customHeight="1" x14ac:dyDescent="0.3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3.5" customHeight="1" x14ac:dyDescent="0.3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3.5" customHeight="1" x14ac:dyDescent="0.3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3.5" customHeight="1" x14ac:dyDescent="0.3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3.5" customHeight="1" x14ac:dyDescent="0.3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3.5" customHeight="1" x14ac:dyDescent="0.3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3.5" customHeight="1" x14ac:dyDescent="0.3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3.5" customHeight="1" x14ac:dyDescent="0.3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3.5" customHeight="1" x14ac:dyDescent="0.3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3.5" customHeight="1" x14ac:dyDescent="0.3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3.5" customHeight="1" x14ac:dyDescent="0.3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3.5" customHeight="1" x14ac:dyDescent="0.3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3.5" customHeight="1" x14ac:dyDescent="0.3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3.5" customHeight="1" x14ac:dyDescent="0.3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3.5" customHeight="1" x14ac:dyDescent="0.3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3.5" customHeight="1" x14ac:dyDescent="0.3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3.5" customHeight="1" x14ac:dyDescent="0.3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3.5" customHeight="1" x14ac:dyDescent="0.3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3.5" customHeight="1" x14ac:dyDescent="0.3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3.5" customHeight="1" x14ac:dyDescent="0.3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3.5" customHeight="1" x14ac:dyDescent="0.3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3.5" customHeight="1" x14ac:dyDescent="0.3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3.5" customHeight="1" x14ac:dyDescent="0.3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3.5" customHeight="1" x14ac:dyDescent="0.3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3.5" customHeight="1" x14ac:dyDescent="0.3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3.5" customHeight="1" x14ac:dyDescent="0.3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3.5" customHeight="1" x14ac:dyDescent="0.3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3.5" customHeight="1" x14ac:dyDescent="0.3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3.5" customHeight="1" x14ac:dyDescent="0.3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3.5" customHeight="1" x14ac:dyDescent="0.3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3.5" customHeight="1" x14ac:dyDescent="0.3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3.5" customHeight="1" x14ac:dyDescent="0.3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3.5" customHeight="1" x14ac:dyDescent="0.3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3.5" customHeight="1" x14ac:dyDescent="0.3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3.5" customHeight="1" x14ac:dyDescent="0.3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3.5" customHeight="1" x14ac:dyDescent="0.3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3.5" customHeight="1" x14ac:dyDescent="0.3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3.5" customHeight="1" x14ac:dyDescent="0.3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3.5" customHeight="1" x14ac:dyDescent="0.3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3.5" customHeight="1" x14ac:dyDescent="0.3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3.5" customHeight="1" x14ac:dyDescent="0.3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3.5" customHeight="1" x14ac:dyDescent="0.3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3.5" customHeight="1" x14ac:dyDescent="0.3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3.5" customHeight="1" x14ac:dyDescent="0.3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3.5" customHeight="1" x14ac:dyDescent="0.3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3.5" customHeight="1" x14ac:dyDescent="0.3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3.5" customHeight="1" x14ac:dyDescent="0.3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3.5" customHeight="1" x14ac:dyDescent="0.3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3.5" customHeight="1" x14ac:dyDescent="0.3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3.5" customHeight="1" x14ac:dyDescent="0.3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3.5" customHeight="1" x14ac:dyDescent="0.3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3.5" customHeight="1" x14ac:dyDescent="0.3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3.5" customHeight="1" x14ac:dyDescent="0.3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3.5" customHeight="1" x14ac:dyDescent="0.3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3.5" customHeight="1" x14ac:dyDescent="0.3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3.5" customHeight="1" x14ac:dyDescent="0.3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3.5" customHeight="1" x14ac:dyDescent="0.3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3.5" customHeight="1" x14ac:dyDescent="0.3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3.5" customHeight="1" x14ac:dyDescent="0.3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3.5" customHeight="1" x14ac:dyDescent="0.3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3.5" customHeight="1" x14ac:dyDescent="0.3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3.5" customHeight="1" x14ac:dyDescent="0.3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3.5" customHeight="1" x14ac:dyDescent="0.3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3.5" customHeight="1" x14ac:dyDescent="0.3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3.5" customHeight="1" x14ac:dyDescent="0.3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3.5" customHeight="1" x14ac:dyDescent="0.3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3.5" customHeight="1" x14ac:dyDescent="0.3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3.5" customHeight="1" x14ac:dyDescent="0.3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3.5" customHeight="1" x14ac:dyDescent="0.3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3.5" customHeight="1" x14ac:dyDescent="0.3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3.5" customHeight="1" x14ac:dyDescent="0.3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3.5" customHeight="1" x14ac:dyDescent="0.3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3.5" customHeight="1" x14ac:dyDescent="0.3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3.5" customHeight="1" x14ac:dyDescent="0.3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3.5" customHeight="1" x14ac:dyDescent="0.3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3.5" customHeight="1" x14ac:dyDescent="0.3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3.5" customHeight="1" x14ac:dyDescent="0.3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3.5" customHeight="1" x14ac:dyDescent="0.3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3.5" customHeight="1" x14ac:dyDescent="0.3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3.5" customHeight="1" x14ac:dyDescent="0.3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3.5" customHeight="1" x14ac:dyDescent="0.3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3.5" customHeight="1" x14ac:dyDescent="0.3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3.5" customHeight="1" x14ac:dyDescent="0.3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3.5" customHeight="1" x14ac:dyDescent="0.3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3.5" customHeight="1" x14ac:dyDescent="0.3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3.5" customHeight="1" x14ac:dyDescent="0.3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3.5" customHeight="1" x14ac:dyDescent="0.3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3.5" customHeight="1" x14ac:dyDescent="0.3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3.5" customHeight="1" x14ac:dyDescent="0.3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3.5" customHeight="1" x14ac:dyDescent="0.3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3.5" customHeight="1" x14ac:dyDescent="0.3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3.5" customHeight="1" x14ac:dyDescent="0.3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3.5" customHeight="1" x14ac:dyDescent="0.3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3.5" customHeight="1" x14ac:dyDescent="0.3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3.5" customHeight="1" x14ac:dyDescent="0.3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3.5" customHeight="1" x14ac:dyDescent="0.3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3.5" customHeight="1" x14ac:dyDescent="0.3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3.5" customHeight="1" x14ac:dyDescent="0.3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3.5" customHeight="1" x14ac:dyDescent="0.3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3.5" customHeight="1" x14ac:dyDescent="0.3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3.5" customHeight="1" x14ac:dyDescent="0.3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3.5" customHeight="1" x14ac:dyDescent="0.3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3.5" customHeight="1" x14ac:dyDescent="0.3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3.5" customHeight="1" x14ac:dyDescent="0.3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3.5" customHeight="1" x14ac:dyDescent="0.3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3.5" customHeight="1" x14ac:dyDescent="0.3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3.5" customHeight="1" x14ac:dyDescent="0.3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3.5" customHeight="1" x14ac:dyDescent="0.3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3.5" customHeight="1" x14ac:dyDescent="0.3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3.5" customHeight="1" x14ac:dyDescent="0.3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3.5" customHeight="1" x14ac:dyDescent="0.3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3.5" customHeight="1" x14ac:dyDescent="0.3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3.5" customHeight="1" x14ac:dyDescent="0.3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3.5" customHeight="1" x14ac:dyDescent="0.3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3.5" customHeight="1" x14ac:dyDescent="0.3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3.5" customHeight="1" x14ac:dyDescent="0.3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3.5" customHeight="1" x14ac:dyDescent="0.3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3.5" customHeight="1" x14ac:dyDescent="0.3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3.5" customHeight="1" x14ac:dyDescent="0.3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3.5" customHeight="1" x14ac:dyDescent="0.3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3.5" customHeight="1" x14ac:dyDescent="0.3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3.5" customHeight="1" x14ac:dyDescent="0.3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3.5" customHeight="1" x14ac:dyDescent="0.3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3.5" customHeight="1" x14ac:dyDescent="0.3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3.5" customHeight="1" x14ac:dyDescent="0.3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3.5" customHeight="1" x14ac:dyDescent="0.3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3.5" customHeight="1" x14ac:dyDescent="0.3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3.5" customHeight="1" x14ac:dyDescent="0.3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3.5" customHeight="1" x14ac:dyDescent="0.3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3.5" customHeight="1" x14ac:dyDescent="0.3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3.5" customHeight="1" x14ac:dyDescent="0.3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3.5" customHeight="1" x14ac:dyDescent="0.3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3.5" customHeight="1" x14ac:dyDescent="0.3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3.5" customHeight="1" x14ac:dyDescent="0.3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3.5" customHeight="1" x14ac:dyDescent="0.3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3.5" customHeight="1" x14ac:dyDescent="0.3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3.5" customHeight="1" x14ac:dyDescent="0.3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3.5" customHeight="1" x14ac:dyDescent="0.3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3.5" customHeight="1" x14ac:dyDescent="0.3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3.5" customHeight="1" x14ac:dyDescent="0.3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3.5" customHeight="1" x14ac:dyDescent="0.3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3.5" customHeight="1" x14ac:dyDescent="0.3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3.5" customHeight="1" x14ac:dyDescent="0.3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3.5" customHeight="1" x14ac:dyDescent="0.3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3.5" customHeight="1" x14ac:dyDescent="0.3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3.5" customHeight="1" x14ac:dyDescent="0.3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3.5" customHeight="1" x14ac:dyDescent="0.3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3.5" customHeight="1" x14ac:dyDescent="0.3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3.5" customHeight="1" x14ac:dyDescent="0.3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3.5" customHeight="1" x14ac:dyDescent="0.3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3.5" customHeight="1" x14ac:dyDescent="0.3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3.5" customHeight="1" x14ac:dyDescent="0.3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3.5" customHeight="1" x14ac:dyDescent="0.3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3.5" customHeight="1" x14ac:dyDescent="0.3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3.5" customHeight="1" x14ac:dyDescent="0.3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3.5" customHeight="1" x14ac:dyDescent="0.3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3.5" customHeight="1" x14ac:dyDescent="0.3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3.5" customHeight="1" x14ac:dyDescent="0.3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3.5" customHeight="1" x14ac:dyDescent="0.3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3.5" customHeight="1" x14ac:dyDescent="0.3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3.5" customHeight="1" x14ac:dyDescent="0.3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3.5" customHeight="1" x14ac:dyDescent="0.3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3.5" customHeight="1" x14ac:dyDescent="0.3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3.5" customHeight="1" x14ac:dyDescent="0.3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3.5" customHeight="1" x14ac:dyDescent="0.3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3.5" customHeight="1" x14ac:dyDescent="0.3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3.5" customHeight="1" x14ac:dyDescent="0.3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3.5" customHeight="1" x14ac:dyDescent="0.3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3.5" customHeight="1" x14ac:dyDescent="0.3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3.5" customHeight="1" x14ac:dyDescent="0.3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3.5" customHeight="1" x14ac:dyDescent="0.3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3.5" customHeight="1" x14ac:dyDescent="0.3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3.5" customHeight="1" x14ac:dyDescent="0.3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3.5" customHeight="1" x14ac:dyDescent="0.3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3.5" customHeight="1" x14ac:dyDescent="0.3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3.5" customHeight="1" x14ac:dyDescent="0.3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3.5" customHeight="1" x14ac:dyDescent="0.3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3.5" customHeight="1" x14ac:dyDescent="0.3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3.5" customHeight="1" x14ac:dyDescent="0.3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3.5" customHeight="1" x14ac:dyDescent="0.3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3.5" customHeight="1" x14ac:dyDescent="0.3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3.5" customHeight="1" x14ac:dyDescent="0.3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3.5" customHeight="1" x14ac:dyDescent="0.3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3.5" customHeight="1" x14ac:dyDescent="0.3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3.5" customHeight="1" x14ac:dyDescent="0.3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3.5" customHeight="1" x14ac:dyDescent="0.3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3.5" customHeight="1" x14ac:dyDescent="0.3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3.5" customHeight="1" x14ac:dyDescent="0.3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3.5" customHeight="1" x14ac:dyDescent="0.3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3.5" customHeight="1" x14ac:dyDescent="0.3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3.5" customHeight="1" x14ac:dyDescent="0.3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3.5" customHeight="1" x14ac:dyDescent="0.3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3.5" customHeight="1" x14ac:dyDescent="0.3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3.5" customHeight="1" x14ac:dyDescent="0.3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3.5" customHeight="1" x14ac:dyDescent="0.3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3.5" customHeight="1" x14ac:dyDescent="0.3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3.5" customHeight="1" x14ac:dyDescent="0.3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3.5" customHeight="1" x14ac:dyDescent="0.3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3.5" customHeight="1" x14ac:dyDescent="0.3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3.5" customHeight="1" x14ac:dyDescent="0.3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3.5" customHeight="1" x14ac:dyDescent="0.3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3.5" customHeight="1" x14ac:dyDescent="0.3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3.5" customHeight="1" x14ac:dyDescent="0.3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3.5" customHeight="1" x14ac:dyDescent="0.3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3.5" customHeight="1" x14ac:dyDescent="0.3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3.5" customHeight="1" x14ac:dyDescent="0.3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3.5" customHeight="1" x14ac:dyDescent="0.3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3.5" customHeight="1" x14ac:dyDescent="0.3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3.5" customHeight="1" x14ac:dyDescent="0.3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3.5" customHeight="1" x14ac:dyDescent="0.3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3.5" customHeight="1" x14ac:dyDescent="0.3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3.5" customHeight="1" x14ac:dyDescent="0.3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3.5" customHeight="1" x14ac:dyDescent="0.3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3.5" customHeight="1" x14ac:dyDescent="0.3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3.5" customHeight="1" x14ac:dyDescent="0.3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3.5" customHeight="1" x14ac:dyDescent="0.3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3.5" customHeight="1" x14ac:dyDescent="0.3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3.5" customHeight="1" x14ac:dyDescent="0.3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3.5" customHeight="1" x14ac:dyDescent="0.3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3.5" customHeight="1" x14ac:dyDescent="0.3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3.5" customHeight="1" x14ac:dyDescent="0.3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3.5" customHeight="1" x14ac:dyDescent="0.3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3.5" customHeight="1" x14ac:dyDescent="0.3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3.5" customHeight="1" x14ac:dyDescent="0.3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3.5" customHeight="1" x14ac:dyDescent="0.3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3.5" customHeight="1" x14ac:dyDescent="0.3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3.5" customHeight="1" x14ac:dyDescent="0.3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3.5" customHeight="1" x14ac:dyDescent="0.3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3.5" customHeight="1" x14ac:dyDescent="0.3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3.5" customHeight="1" x14ac:dyDescent="0.3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3.5" customHeight="1" x14ac:dyDescent="0.3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3.5" customHeight="1" x14ac:dyDescent="0.3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3.5" customHeight="1" x14ac:dyDescent="0.3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3.5" customHeight="1" x14ac:dyDescent="0.3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3.5" customHeight="1" x14ac:dyDescent="0.3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3.5" customHeight="1" x14ac:dyDescent="0.3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3.5" customHeight="1" x14ac:dyDescent="0.3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3.5" customHeight="1" x14ac:dyDescent="0.3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3.5" customHeight="1" x14ac:dyDescent="0.3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3.5" customHeight="1" x14ac:dyDescent="0.3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3.5" customHeight="1" x14ac:dyDescent="0.3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3.5" customHeight="1" x14ac:dyDescent="0.3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3.5" customHeight="1" x14ac:dyDescent="0.3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3.5" customHeight="1" x14ac:dyDescent="0.3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3.5" customHeight="1" x14ac:dyDescent="0.3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3.5" customHeight="1" x14ac:dyDescent="0.3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3.5" customHeight="1" x14ac:dyDescent="0.3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3.5" customHeight="1" x14ac:dyDescent="0.3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3.5" customHeight="1" x14ac:dyDescent="0.3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3.5" customHeight="1" x14ac:dyDescent="0.3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3.5" customHeight="1" x14ac:dyDescent="0.3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3.5" customHeight="1" x14ac:dyDescent="0.3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3.5" customHeight="1" x14ac:dyDescent="0.3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3.5" customHeight="1" x14ac:dyDescent="0.3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3.5" customHeight="1" x14ac:dyDescent="0.3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3.5" customHeight="1" x14ac:dyDescent="0.3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3.5" customHeight="1" x14ac:dyDescent="0.3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3.5" customHeight="1" x14ac:dyDescent="0.3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3.5" customHeight="1" x14ac:dyDescent="0.3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3.5" customHeight="1" x14ac:dyDescent="0.3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3.5" customHeight="1" x14ac:dyDescent="0.3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3.5" customHeight="1" x14ac:dyDescent="0.3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3.5" customHeight="1" x14ac:dyDescent="0.3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3.5" customHeight="1" x14ac:dyDescent="0.3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3.5" customHeight="1" x14ac:dyDescent="0.3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3.5" customHeight="1" x14ac:dyDescent="0.3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3.5" customHeight="1" x14ac:dyDescent="0.3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3.5" customHeight="1" x14ac:dyDescent="0.3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3.5" customHeight="1" x14ac:dyDescent="0.3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3.5" customHeight="1" x14ac:dyDescent="0.3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3.5" customHeight="1" x14ac:dyDescent="0.3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3.5" customHeight="1" x14ac:dyDescent="0.3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3.5" customHeight="1" x14ac:dyDescent="0.3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3.5" customHeight="1" x14ac:dyDescent="0.3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3.5" customHeight="1" x14ac:dyDescent="0.3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3.5" customHeight="1" x14ac:dyDescent="0.3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3.5" customHeight="1" x14ac:dyDescent="0.3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3.5" customHeight="1" x14ac:dyDescent="0.3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3.5" customHeight="1" x14ac:dyDescent="0.3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3.5" customHeight="1" x14ac:dyDescent="0.3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3.5" customHeight="1" x14ac:dyDescent="0.3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3.5" customHeight="1" x14ac:dyDescent="0.3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3.5" customHeight="1" x14ac:dyDescent="0.3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3.5" customHeight="1" x14ac:dyDescent="0.3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3.5" customHeight="1" x14ac:dyDescent="0.3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3.5" customHeight="1" x14ac:dyDescent="0.3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3.5" customHeight="1" x14ac:dyDescent="0.3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3.5" customHeight="1" x14ac:dyDescent="0.3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3.5" customHeight="1" x14ac:dyDescent="0.3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3.5" customHeight="1" x14ac:dyDescent="0.3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3.5" customHeight="1" x14ac:dyDescent="0.3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3.5" customHeight="1" x14ac:dyDescent="0.3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3.5" customHeight="1" x14ac:dyDescent="0.3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3.5" customHeight="1" x14ac:dyDescent="0.3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3.5" customHeight="1" x14ac:dyDescent="0.3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3.5" customHeight="1" x14ac:dyDescent="0.3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3.5" customHeight="1" x14ac:dyDescent="0.3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3.5" customHeight="1" x14ac:dyDescent="0.3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3.5" customHeight="1" x14ac:dyDescent="0.3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3.5" customHeight="1" x14ac:dyDescent="0.3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3.5" customHeight="1" x14ac:dyDescent="0.3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3.5" customHeight="1" x14ac:dyDescent="0.3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3.5" customHeight="1" x14ac:dyDescent="0.3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3.5" customHeight="1" x14ac:dyDescent="0.3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3.5" customHeight="1" x14ac:dyDescent="0.3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3.5" customHeight="1" x14ac:dyDescent="0.3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3.5" customHeight="1" x14ac:dyDescent="0.3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3.5" customHeight="1" x14ac:dyDescent="0.3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3.5" customHeight="1" x14ac:dyDescent="0.3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3.5" customHeight="1" x14ac:dyDescent="0.3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3.5" customHeight="1" x14ac:dyDescent="0.3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3.5" customHeight="1" x14ac:dyDescent="0.3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3.5" customHeight="1" x14ac:dyDescent="0.3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3.5" customHeight="1" x14ac:dyDescent="0.3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3.5" customHeight="1" x14ac:dyDescent="0.3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3.5" customHeight="1" x14ac:dyDescent="0.3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3.5" customHeight="1" x14ac:dyDescent="0.3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3.5" customHeight="1" x14ac:dyDescent="0.3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3.5" customHeight="1" x14ac:dyDescent="0.3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3.5" customHeight="1" x14ac:dyDescent="0.3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3.5" customHeight="1" x14ac:dyDescent="0.3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3.5" customHeight="1" x14ac:dyDescent="0.3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3.5" customHeight="1" x14ac:dyDescent="0.3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3.5" customHeight="1" x14ac:dyDescent="0.3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3.5" customHeight="1" x14ac:dyDescent="0.3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3.5" customHeight="1" x14ac:dyDescent="0.3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3.5" customHeight="1" x14ac:dyDescent="0.3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3.5" customHeight="1" x14ac:dyDescent="0.3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3.5" customHeight="1" x14ac:dyDescent="0.3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3.5" customHeight="1" x14ac:dyDescent="0.3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3.5" customHeight="1" x14ac:dyDescent="0.3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3.5" customHeight="1" x14ac:dyDescent="0.3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3.5" customHeight="1" x14ac:dyDescent="0.3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3.5" customHeight="1" x14ac:dyDescent="0.3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3.5" customHeight="1" x14ac:dyDescent="0.3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3.5" customHeight="1" x14ac:dyDescent="0.3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3.5" customHeight="1" x14ac:dyDescent="0.3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3.5" customHeight="1" x14ac:dyDescent="0.3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3.5" customHeight="1" x14ac:dyDescent="0.3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3.5" customHeight="1" x14ac:dyDescent="0.3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3.5" customHeight="1" x14ac:dyDescent="0.3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3.5" customHeight="1" x14ac:dyDescent="0.3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3.5" customHeight="1" x14ac:dyDescent="0.3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3.5" customHeight="1" x14ac:dyDescent="0.3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3.5" customHeight="1" x14ac:dyDescent="0.3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3.5" customHeight="1" x14ac:dyDescent="0.3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3.5" customHeight="1" x14ac:dyDescent="0.3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3.5" customHeight="1" x14ac:dyDescent="0.3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3.5" customHeight="1" x14ac:dyDescent="0.3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3.5" customHeight="1" x14ac:dyDescent="0.3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3.5" customHeight="1" x14ac:dyDescent="0.3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3.5" customHeight="1" x14ac:dyDescent="0.3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3.5" customHeight="1" x14ac:dyDescent="0.3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3.5" customHeight="1" x14ac:dyDescent="0.3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3.5" customHeight="1" x14ac:dyDescent="0.3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3.5" customHeight="1" x14ac:dyDescent="0.3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3.5" customHeight="1" x14ac:dyDescent="0.3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3.5" customHeight="1" x14ac:dyDescent="0.3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3.5" customHeight="1" x14ac:dyDescent="0.3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3.5" customHeight="1" x14ac:dyDescent="0.3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3.5" customHeight="1" x14ac:dyDescent="0.3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3.5" customHeight="1" x14ac:dyDescent="0.3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3.5" customHeight="1" x14ac:dyDescent="0.3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3.5" customHeight="1" x14ac:dyDescent="0.3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3.5" customHeight="1" x14ac:dyDescent="0.3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3.5" customHeight="1" x14ac:dyDescent="0.3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3.5" customHeight="1" x14ac:dyDescent="0.3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3.5" customHeight="1" x14ac:dyDescent="0.3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3.5" customHeight="1" x14ac:dyDescent="0.3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3.5" customHeight="1" x14ac:dyDescent="0.3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3.5" customHeight="1" x14ac:dyDescent="0.3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3.5" customHeight="1" x14ac:dyDescent="0.3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3.5" customHeight="1" x14ac:dyDescent="0.3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3.5" customHeight="1" x14ac:dyDescent="0.3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3.5" customHeight="1" x14ac:dyDescent="0.3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3.5" customHeight="1" x14ac:dyDescent="0.3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3.5" customHeight="1" x14ac:dyDescent="0.3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3.5" customHeight="1" x14ac:dyDescent="0.3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3.5" customHeight="1" x14ac:dyDescent="0.3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3.5" customHeight="1" x14ac:dyDescent="0.3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3.5" customHeight="1" x14ac:dyDescent="0.3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3.5" customHeight="1" x14ac:dyDescent="0.3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3.5" customHeight="1" x14ac:dyDescent="0.3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3.5" customHeight="1" x14ac:dyDescent="0.3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3.5" customHeight="1" x14ac:dyDescent="0.3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3.5" customHeight="1" x14ac:dyDescent="0.3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3.5" customHeight="1" x14ac:dyDescent="0.3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3.5" customHeight="1" x14ac:dyDescent="0.3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3.5" customHeight="1" x14ac:dyDescent="0.3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3.5" customHeight="1" x14ac:dyDescent="0.3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3.5" customHeight="1" x14ac:dyDescent="0.3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3.5" customHeight="1" x14ac:dyDescent="0.3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3.5" customHeight="1" x14ac:dyDescent="0.3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3.5" customHeight="1" x14ac:dyDescent="0.3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3.5" customHeight="1" x14ac:dyDescent="0.3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3.5" customHeight="1" x14ac:dyDescent="0.3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3.5" customHeight="1" x14ac:dyDescent="0.3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3.5" customHeight="1" x14ac:dyDescent="0.3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3.5" customHeight="1" x14ac:dyDescent="0.3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3.5" customHeight="1" x14ac:dyDescent="0.3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3.5" customHeight="1" x14ac:dyDescent="0.3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3.5" customHeight="1" x14ac:dyDescent="0.3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3.5" customHeight="1" x14ac:dyDescent="0.3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3.5" customHeight="1" x14ac:dyDescent="0.3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3.5" customHeight="1" x14ac:dyDescent="0.3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3.5" customHeight="1" x14ac:dyDescent="0.3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3.5" customHeight="1" x14ac:dyDescent="0.3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3.5" customHeight="1" x14ac:dyDescent="0.3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3.5" customHeight="1" x14ac:dyDescent="0.3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3.5" customHeight="1" x14ac:dyDescent="0.3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3.5" customHeight="1" x14ac:dyDescent="0.3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3.5" customHeight="1" x14ac:dyDescent="0.3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3.5" customHeight="1" x14ac:dyDescent="0.3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3.5" customHeight="1" x14ac:dyDescent="0.3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3.5" customHeight="1" x14ac:dyDescent="0.3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3.5" customHeight="1" x14ac:dyDescent="0.3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3.5" customHeight="1" x14ac:dyDescent="0.3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3.5" customHeight="1" x14ac:dyDescent="0.3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3.5" customHeight="1" x14ac:dyDescent="0.3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3.5" customHeight="1" x14ac:dyDescent="0.3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3.5" customHeight="1" x14ac:dyDescent="0.3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3.5" customHeight="1" x14ac:dyDescent="0.3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3.5" customHeight="1" x14ac:dyDescent="0.3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3.5" customHeight="1" x14ac:dyDescent="0.3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3.5" customHeight="1" x14ac:dyDescent="0.3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3.5" customHeight="1" x14ac:dyDescent="0.3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3.5" customHeight="1" x14ac:dyDescent="0.3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3.5" customHeight="1" x14ac:dyDescent="0.3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3.5" customHeight="1" x14ac:dyDescent="0.3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3.5" customHeight="1" x14ac:dyDescent="0.3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3.5" customHeight="1" x14ac:dyDescent="0.3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3.5" customHeight="1" x14ac:dyDescent="0.3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3.5" customHeight="1" x14ac:dyDescent="0.3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3.5" customHeight="1" x14ac:dyDescent="0.3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3.5" customHeight="1" x14ac:dyDescent="0.3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3.5" customHeight="1" x14ac:dyDescent="0.3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3.5" customHeight="1" x14ac:dyDescent="0.3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3.5" customHeight="1" x14ac:dyDescent="0.3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3.5" customHeight="1" x14ac:dyDescent="0.3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3.5" customHeight="1" x14ac:dyDescent="0.3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3.5" customHeight="1" x14ac:dyDescent="0.3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3.5" customHeight="1" x14ac:dyDescent="0.3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3.5" customHeight="1" x14ac:dyDescent="0.3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3.5" customHeight="1" x14ac:dyDescent="0.3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3.5" customHeight="1" x14ac:dyDescent="0.3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3.5" customHeight="1" x14ac:dyDescent="0.3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3.5" customHeight="1" x14ac:dyDescent="0.3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3.5" customHeight="1" x14ac:dyDescent="0.3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3.5" customHeight="1" x14ac:dyDescent="0.3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3.5" customHeight="1" x14ac:dyDescent="0.3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3.5" customHeight="1" x14ac:dyDescent="0.3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3.5" customHeight="1" x14ac:dyDescent="0.3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3.5" customHeight="1" x14ac:dyDescent="0.3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3.5" customHeight="1" x14ac:dyDescent="0.3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3.5" customHeight="1" x14ac:dyDescent="0.3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3.5" customHeight="1" x14ac:dyDescent="0.3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3.5" customHeight="1" x14ac:dyDescent="0.3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3.5" customHeight="1" x14ac:dyDescent="0.3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3.5" customHeight="1" x14ac:dyDescent="0.3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3.5" customHeight="1" x14ac:dyDescent="0.3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3.5" customHeight="1" x14ac:dyDescent="0.3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3.5" customHeight="1" x14ac:dyDescent="0.3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3.5" customHeight="1" x14ac:dyDescent="0.3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3.5" customHeight="1" x14ac:dyDescent="0.3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3.5" customHeight="1" x14ac:dyDescent="0.3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3.5" customHeight="1" x14ac:dyDescent="0.3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3.5" customHeight="1" x14ac:dyDescent="0.3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3.5" customHeight="1" x14ac:dyDescent="0.3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3.5" customHeight="1" x14ac:dyDescent="0.3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3.5" customHeight="1" x14ac:dyDescent="0.3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3.5" customHeight="1" x14ac:dyDescent="0.3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3.5" customHeight="1" x14ac:dyDescent="0.3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3.5" customHeight="1" x14ac:dyDescent="0.3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3.5" customHeight="1" x14ac:dyDescent="0.3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3.5" customHeight="1" x14ac:dyDescent="0.3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3.5" customHeight="1" x14ac:dyDescent="0.3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3.5" customHeight="1" x14ac:dyDescent="0.3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3.5" customHeight="1" x14ac:dyDescent="0.3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3.5" customHeight="1" x14ac:dyDescent="0.3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3.5" customHeight="1" x14ac:dyDescent="0.3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3.5" customHeight="1" x14ac:dyDescent="0.3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3.5" customHeight="1" x14ac:dyDescent="0.3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3.5" customHeight="1" x14ac:dyDescent="0.3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3.5" customHeight="1" x14ac:dyDescent="0.3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3.5" customHeight="1" x14ac:dyDescent="0.3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3.5" customHeight="1" x14ac:dyDescent="0.3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3.5" customHeight="1" x14ac:dyDescent="0.3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3.5" customHeight="1" x14ac:dyDescent="0.3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3.5" customHeight="1" x14ac:dyDescent="0.3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3.5" customHeight="1" x14ac:dyDescent="0.3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3.5" customHeight="1" x14ac:dyDescent="0.3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3.5" customHeight="1" x14ac:dyDescent="0.3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3.5" customHeight="1" x14ac:dyDescent="0.3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3.5" customHeight="1" x14ac:dyDescent="0.3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3.5" customHeight="1" x14ac:dyDescent="0.3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3.5" customHeight="1" x14ac:dyDescent="0.3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3.5" customHeight="1" x14ac:dyDescent="0.3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3.5" customHeight="1" x14ac:dyDescent="0.3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3.5" customHeight="1" x14ac:dyDescent="0.3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3.5" customHeight="1" x14ac:dyDescent="0.3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3.5" customHeight="1" x14ac:dyDescent="0.3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3.5" customHeight="1" x14ac:dyDescent="0.3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3.5" customHeight="1" x14ac:dyDescent="0.3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3.5" customHeight="1" x14ac:dyDescent="0.3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3.5" customHeight="1" x14ac:dyDescent="0.3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3.5" customHeight="1" x14ac:dyDescent="0.3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3.5" customHeight="1" x14ac:dyDescent="0.3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3.5" customHeight="1" x14ac:dyDescent="0.3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3.5" customHeight="1" x14ac:dyDescent="0.3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3.5" customHeight="1" x14ac:dyDescent="0.3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3.5" customHeight="1" x14ac:dyDescent="0.3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3.5" customHeight="1" x14ac:dyDescent="0.3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3.5" customHeight="1" x14ac:dyDescent="0.3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3.5" customHeight="1" x14ac:dyDescent="0.3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3.5" customHeight="1" x14ac:dyDescent="0.3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3.5" customHeight="1" x14ac:dyDescent="0.3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3.5" customHeight="1" x14ac:dyDescent="0.3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3.5" customHeight="1" x14ac:dyDescent="0.3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3.5" customHeight="1" x14ac:dyDescent="0.3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3.5" customHeight="1" x14ac:dyDescent="0.3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3.5" customHeight="1" x14ac:dyDescent="0.3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3.5" customHeight="1" x14ac:dyDescent="0.3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3.5" customHeight="1" x14ac:dyDescent="0.3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3.5" customHeight="1" x14ac:dyDescent="0.3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3.5" customHeight="1" x14ac:dyDescent="0.3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3.5" customHeight="1" x14ac:dyDescent="0.3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3.5" customHeight="1" x14ac:dyDescent="0.3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3.5" customHeight="1" x14ac:dyDescent="0.3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3.5" customHeight="1" x14ac:dyDescent="0.3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3.5" customHeight="1" x14ac:dyDescent="0.3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3.5" customHeight="1" x14ac:dyDescent="0.3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3.5" customHeight="1" x14ac:dyDescent="0.3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3.5" customHeight="1" x14ac:dyDescent="0.3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3.5" customHeight="1" x14ac:dyDescent="0.3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3.5" customHeight="1" x14ac:dyDescent="0.3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3.5" customHeight="1" x14ac:dyDescent="0.3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3.5" customHeight="1" x14ac:dyDescent="0.3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3.5" customHeight="1" x14ac:dyDescent="0.3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3.5" customHeight="1" x14ac:dyDescent="0.3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3.5" customHeight="1" x14ac:dyDescent="0.3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3.5" customHeight="1" x14ac:dyDescent="0.3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3.5" customHeight="1" x14ac:dyDescent="0.3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3.5" customHeight="1" x14ac:dyDescent="0.3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3.5" customHeight="1" x14ac:dyDescent="0.3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3.5" customHeight="1" x14ac:dyDescent="0.3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3.5" customHeight="1" x14ac:dyDescent="0.3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3.5" customHeight="1" x14ac:dyDescent="0.3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3.5" customHeight="1" x14ac:dyDescent="0.3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3.5" customHeight="1" x14ac:dyDescent="0.3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3.5" customHeight="1" x14ac:dyDescent="0.3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3.5" customHeight="1" x14ac:dyDescent="0.3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3.5" customHeight="1" x14ac:dyDescent="0.3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3.5" customHeight="1" x14ac:dyDescent="0.3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3.5" customHeight="1" x14ac:dyDescent="0.3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3.5" customHeight="1" x14ac:dyDescent="0.3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3.5" customHeight="1" x14ac:dyDescent="0.3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3.5" customHeight="1" x14ac:dyDescent="0.3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3.5" customHeight="1" x14ac:dyDescent="0.3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3.5" customHeight="1" x14ac:dyDescent="0.3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3.5" customHeight="1" x14ac:dyDescent="0.3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3.5" customHeight="1" x14ac:dyDescent="0.3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3.5" customHeight="1" x14ac:dyDescent="0.3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3.5" customHeight="1" x14ac:dyDescent="0.3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3.5" customHeight="1" x14ac:dyDescent="0.3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3.5" customHeight="1" x14ac:dyDescent="0.3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3.5" customHeight="1" x14ac:dyDescent="0.3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3.5" customHeight="1" x14ac:dyDescent="0.3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3.5" customHeight="1" x14ac:dyDescent="0.3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3.5" customHeight="1" x14ac:dyDescent="0.3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3.5" customHeight="1" x14ac:dyDescent="0.3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3.5" customHeight="1" x14ac:dyDescent="0.3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3.5" customHeight="1" x14ac:dyDescent="0.3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3.5" customHeight="1" x14ac:dyDescent="0.3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3.5" customHeight="1" x14ac:dyDescent="0.3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3.5" customHeight="1" x14ac:dyDescent="0.3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3.5" customHeight="1" x14ac:dyDescent="0.3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3.5" customHeight="1" x14ac:dyDescent="0.3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3.5" customHeight="1" x14ac:dyDescent="0.3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3.5" customHeight="1" x14ac:dyDescent="0.3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3.5" customHeight="1" x14ac:dyDescent="0.3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3.5" customHeight="1" x14ac:dyDescent="0.3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3.5" customHeight="1" x14ac:dyDescent="0.3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3.5" customHeight="1" x14ac:dyDescent="0.3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3.5" customHeight="1" x14ac:dyDescent="0.3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3.5" customHeight="1" x14ac:dyDescent="0.3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3.5" customHeight="1" x14ac:dyDescent="0.3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3.5" customHeight="1" x14ac:dyDescent="0.3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3.5" customHeight="1" x14ac:dyDescent="0.3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3.5" customHeight="1" x14ac:dyDescent="0.3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3.5" customHeight="1" x14ac:dyDescent="0.3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3.5" customHeight="1" x14ac:dyDescent="0.3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3.5" customHeight="1" x14ac:dyDescent="0.3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3.5" customHeight="1" x14ac:dyDescent="0.3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3.5" customHeight="1" x14ac:dyDescent="0.3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3.5" customHeight="1" x14ac:dyDescent="0.3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3.5" customHeight="1" x14ac:dyDescent="0.3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3.5" customHeight="1" x14ac:dyDescent="0.3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3.5" customHeight="1" x14ac:dyDescent="0.3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3.5" customHeight="1" x14ac:dyDescent="0.3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3.5" customHeight="1" x14ac:dyDescent="0.3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3.5" customHeight="1" x14ac:dyDescent="0.3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3.5" customHeight="1" x14ac:dyDescent="0.3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3.5" customHeight="1" x14ac:dyDescent="0.3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3.5" customHeight="1" x14ac:dyDescent="0.3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3.5" customHeight="1" x14ac:dyDescent="0.3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3.5" customHeight="1" x14ac:dyDescent="0.3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3.5" customHeight="1" x14ac:dyDescent="0.3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3.5" customHeight="1" x14ac:dyDescent="0.3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3.5" customHeight="1" x14ac:dyDescent="0.3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3.5" customHeight="1" x14ac:dyDescent="0.3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3.5" customHeight="1" x14ac:dyDescent="0.3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3.5" customHeight="1" x14ac:dyDescent="0.3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3.5" customHeight="1" x14ac:dyDescent="0.3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3.5" customHeight="1" x14ac:dyDescent="0.3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3.5" customHeight="1" x14ac:dyDescent="0.3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3.5" customHeight="1" x14ac:dyDescent="0.3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3.5" customHeight="1" x14ac:dyDescent="0.3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3.5" customHeight="1" x14ac:dyDescent="0.3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3.5" customHeight="1" x14ac:dyDescent="0.3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3.5" customHeight="1" x14ac:dyDescent="0.3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3.5" customHeight="1" x14ac:dyDescent="0.3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3.5" customHeight="1" x14ac:dyDescent="0.3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3.5" customHeight="1" x14ac:dyDescent="0.3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3.5" customHeight="1" x14ac:dyDescent="0.3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3.5" customHeight="1" x14ac:dyDescent="0.3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3.5" customHeight="1" x14ac:dyDescent="0.3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3.5" customHeight="1" x14ac:dyDescent="0.3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3.5" customHeight="1" x14ac:dyDescent="0.3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3.5" customHeight="1" x14ac:dyDescent="0.3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3.5" customHeight="1" x14ac:dyDescent="0.3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3.5" customHeight="1" x14ac:dyDescent="0.3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3.5" customHeight="1" x14ac:dyDescent="0.3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3.5" customHeight="1" x14ac:dyDescent="0.3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3.5" customHeight="1" x14ac:dyDescent="0.3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3.5" customHeight="1" x14ac:dyDescent="0.3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3.5" customHeight="1" x14ac:dyDescent="0.3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3.5" customHeight="1" x14ac:dyDescent="0.3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3.5" customHeight="1" x14ac:dyDescent="0.3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3.5" customHeight="1" x14ac:dyDescent="0.3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3.5" customHeight="1" x14ac:dyDescent="0.3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3.5" customHeight="1" x14ac:dyDescent="0.3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3.5" customHeight="1" x14ac:dyDescent="0.3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3.5" customHeight="1" x14ac:dyDescent="0.3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3.5" customHeight="1" x14ac:dyDescent="0.3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3.5" customHeight="1" x14ac:dyDescent="0.3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3.5" customHeight="1" x14ac:dyDescent="0.3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3.5" customHeight="1" x14ac:dyDescent="0.3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3.5" customHeight="1" x14ac:dyDescent="0.3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3.5" customHeight="1" x14ac:dyDescent="0.3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3.5" customHeight="1" x14ac:dyDescent="0.3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3.5" customHeight="1" x14ac:dyDescent="0.3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3.5" customHeight="1" x14ac:dyDescent="0.3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3.5" customHeight="1" x14ac:dyDescent="0.3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3.5" customHeight="1" x14ac:dyDescent="0.3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3.5" customHeight="1" x14ac:dyDescent="0.3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3.5" customHeight="1" x14ac:dyDescent="0.3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3.5" customHeight="1" x14ac:dyDescent="0.3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3.5" customHeight="1" x14ac:dyDescent="0.3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3.5" customHeight="1" x14ac:dyDescent="0.3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3.5" customHeight="1" x14ac:dyDescent="0.3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3.5" customHeight="1" x14ac:dyDescent="0.3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3.5" customHeight="1" x14ac:dyDescent="0.3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3.5" customHeight="1" x14ac:dyDescent="0.3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3.5" customHeight="1" x14ac:dyDescent="0.3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3.5" customHeight="1" x14ac:dyDescent="0.3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3.5" customHeight="1" x14ac:dyDescent="0.3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3.5" customHeight="1" x14ac:dyDescent="0.3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3.5" customHeight="1" x14ac:dyDescent="0.3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3.5" customHeight="1" x14ac:dyDescent="0.3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3.5" customHeight="1" x14ac:dyDescent="0.3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3.5" customHeight="1" x14ac:dyDescent="0.3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3.5" customHeight="1" x14ac:dyDescent="0.3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3.5" customHeight="1" x14ac:dyDescent="0.3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3.5" customHeight="1" x14ac:dyDescent="0.3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3.5" customHeight="1" x14ac:dyDescent="0.3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3.5" customHeight="1" x14ac:dyDescent="0.3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3.5" customHeight="1" x14ac:dyDescent="0.3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3.5" customHeight="1" x14ac:dyDescent="0.3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3.5" customHeight="1" x14ac:dyDescent="0.3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3.5" customHeight="1" x14ac:dyDescent="0.3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3.5" customHeight="1" x14ac:dyDescent="0.3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3.5" customHeight="1" x14ac:dyDescent="0.3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3.5" customHeight="1" x14ac:dyDescent="0.3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3.5" customHeight="1" x14ac:dyDescent="0.3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3.5" customHeight="1" x14ac:dyDescent="0.3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3.5" customHeight="1" x14ac:dyDescent="0.3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3.5" customHeight="1" x14ac:dyDescent="0.3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3.5" customHeight="1" x14ac:dyDescent="0.3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3.5" customHeight="1" x14ac:dyDescent="0.3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3.5" customHeight="1" x14ac:dyDescent="0.3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3.5" customHeight="1" x14ac:dyDescent="0.3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3.5" customHeight="1" x14ac:dyDescent="0.3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3.5" customHeight="1" x14ac:dyDescent="0.3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3.5" customHeight="1" x14ac:dyDescent="0.3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3.5" customHeight="1" x14ac:dyDescent="0.3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3.5" customHeight="1" x14ac:dyDescent="0.3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3.5" customHeight="1" x14ac:dyDescent="0.3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3.5" customHeight="1" x14ac:dyDescent="0.3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3.5" customHeight="1" x14ac:dyDescent="0.3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3.5" customHeight="1" x14ac:dyDescent="0.3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3.5" customHeight="1" x14ac:dyDescent="0.3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3.5" customHeight="1" x14ac:dyDescent="0.3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3.5" customHeight="1" x14ac:dyDescent="0.3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3.5" customHeight="1" x14ac:dyDescent="0.3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3.5" customHeight="1" x14ac:dyDescent="0.3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3.5" customHeight="1" x14ac:dyDescent="0.3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3.5" customHeight="1" x14ac:dyDescent="0.3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3.5" customHeight="1" x14ac:dyDescent="0.3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3.5" customHeight="1" x14ac:dyDescent="0.3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3.5" customHeight="1" x14ac:dyDescent="0.3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3.5" customHeight="1" x14ac:dyDescent="0.3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3.5" customHeight="1" x14ac:dyDescent="0.3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3.5" customHeight="1" x14ac:dyDescent="0.3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3.5" customHeight="1" x14ac:dyDescent="0.3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3.5" customHeight="1" x14ac:dyDescent="0.3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3.5" customHeight="1" x14ac:dyDescent="0.3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3.5" customHeight="1" x14ac:dyDescent="0.3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3.5" customHeight="1" x14ac:dyDescent="0.3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3.5" customHeight="1" x14ac:dyDescent="0.3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3.5" customHeight="1" x14ac:dyDescent="0.3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3.5" customHeight="1" x14ac:dyDescent="0.3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3.5" customHeight="1" x14ac:dyDescent="0.3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3.5" customHeight="1" x14ac:dyDescent="0.3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3.5" customHeight="1" x14ac:dyDescent="0.3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3.5" customHeight="1" x14ac:dyDescent="0.3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3.5" customHeight="1" x14ac:dyDescent="0.3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3.5" customHeight="1" x14ac:dyDescent="0.3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3.5" customHeight="1" x14ac:dyDescent="0.3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3.5" customHeight="1" x14ac:dyDescent="0.3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3.5" customHeight="1" x14ac:dyDescent="0.3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3.5" customHeight="1" x14ac:dyDescent="0.3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3.5" customHeight="1" x14ac:dyDescent="0.3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3.5" customHeight="1" x14ac:dyDescent="0.3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3.5" customHeight="1" x14ac:dyDescent="0.3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3.5" customHeight="1" x14ac:dyDescent="0.3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3.5" customHeight="1" x14ac:dyDescent="0.3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3.5" customHeight="1" x14ac:dyDescent="0.3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3.5" customHeight="1" x14ac:dyDescent="0.3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3.5" customHeight="1" x14ac:dyDescent="0.3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3.5" customHeight="1" x14ac:dyDescent="0.3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3.5" customHeight="1" x14ac:dyDescent="0.3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3.5" customHeight="1" x14ac:dyDescent="0.3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3.5" customHeight="1" x14ac:dyDescent="0.3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3.5" customHeight="1" x14ac:dyDescent="0.3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3.5" customHeight="1" x14ac:dyDescent="0.3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3.5" customHeight="1" x14ac:dyDescent="0.3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3.5" customHeight="1" x14ac:dyDescent="0.3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3.5" customHeight="1" x14ac:dyDescent="0.3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3.5" customHeight="1" x14ac:dyDescent="0.3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3.5" customHeight="1" x14ac:dyDescent="0.3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3.5" customHeight="1" x14ac:dyDescent="0.3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3.5" customHeight="1" x14ac:dyDescent="0.3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3.5" customHeight="1" x14ac:dyDescent="0.3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3.5" customHeight="1" x14ac:dyDescent="0.3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3.5" customHeight="1" x14ac:dyDescent="0.3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3.5" customHeight="1" x14ac:dyDescent="0.3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3.5" customHeight="1" x14ac:dyDescent="0.3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3.5" customHeight="1" x14ac:dyDescent="0.3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3.5" customHeight="1" x14ac:dyDescent="0.3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3.5" customHeight="1" x14ac:dyDescent="0.3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3.5" customHeight="1" x14ac:dyDescent="0.3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3.5" customHeight="1" x14ac:dyDescent="0.3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3.5" customHeight="1" x14ac:dyDescent="0.3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3.5" customHeight="1" x14ac:dyDescent="0.3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3.5" customHeight="1" x14ac:dyDescent="0.3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3.5" customHeight="1" x14ac:dyDescent="0.3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3.5" customHeight="1" x14ac:dyDescent="0.3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3.5" customHeight="1" x14ac:dyDescent="0.3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3.5" customHeight="1" x14ac:dyDescent="0.3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3.5" customHeight="1" x14ac:dyDescent="0.3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3.5" customHeight="1" x14ac:dyDescent="0.3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3.5" customHeight="1" x14ac:dyDescent="0.3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3.5" customHeight="1" x14ac:dyDescent="0.3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3.5" customHeight="1" x14ac:dyDescent="0.3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3.5" customHeight="1" x14ac:dyDescent="0.3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3.5" customHeight="1" x14ac:dyDescent="0.3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3.5" customHeight="1" x14ac:dyDescent="0.3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3.5" customHeight="1" x14ac:dyDescent="0.3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3.5" customHeight="1" x14ac:dyDescent="0.3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3.5" customHeight="1" x14ac:dyDescent="0.3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3.5" customHeight="1" x14ac:dyDescent="0.3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3.5" customHeight="1" x14ac:dyDescent="0.3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3.5" customHeight="1" x14ac:dyDescent="0.3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3.5" customHeight="1" x14ac:dyDescent="0.3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3.5" customHeight="1" x14ac:dyDescent="0.3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3.5" customHeight="1" x14ac:dyDescent="0.3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3.5" customHeight="1" x14ac:dyDescent="0.3">
      <c r="A998" s="3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3.5" customHeight="1" x14ac:dyDescent="0.3">
      <c r="A999" s="3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3.5" customHeight="1" x14ac:dyDescent="0.3">
      <c r="A1000" s="3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t="13.5" customHeight="1" x14ac:dyDescent="0.3">
      <c r="A1001" s="3"/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ht="13.5" customHeight="1" x14ac:dyDescent="0.3">
      <c r="A1002" s="3"/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spans="1:29" ht="13.5" customHeight="1" x14ac:dyDescent="0.3">
      <c r="A1003" s="3"/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  <row r="1004" spans="1:29" ht="13.5" customHeight="1" x14ac:dyDescent="0.3">
      <c r="A1004" s="3"/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</row>
    <row r="1005" spans="1:29" ht="13.5" customHeight="1" x14ac:dyDescent="0.3">
      <c r="A1005" s="3"/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</row>
    <row r="1006" spans="1:29" ht="13.5" customHeight="1" x14ac:dyDescent="0.3">
      <c r="A1006" s="3"/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</row>
    <row r="1007" spans="1:29" ht="13.5" customHeight="1" x14ac:dyDescent="0.3">
      <c r="A1007" s="3"/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</row>
    <row r="1008" spans="1:29" ht="13.5" customHeight="1" x14ac:dyDescent="0.3">
      <c r="A1008" s="3"/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</row>
    <row r="1009" spans="1:29" ht="13.5" customHeight="1" x14ac:dyDescent="0.3">
      <c r="A1009" s="3"/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</row>
    <row r="1010" spans="1:29" ht="13.5" customHeight="1" x14ac:dyDescent="0.3">
      <c r="A1010" s="3"/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</row>
    <row r="1011" spans="1:29" ht="13.5" customHeight="1" x14ac:dyDescent="0.3">
      <c r="A1011" s="3"/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</row>
  </sheetData>
  <mergeCells count="36">
    <mergeCell ref="G6:G7"/>
    <mergeCell ref="A25:A26"/>
    <mergeCell ref="A6:A7"/>
    <mergeCell ref="B6:B7"/>
    <mergeCell ref="C6:C7"/>
    <mergeCell ref="D6:D7"/>
    <mergeCell ref="E6:E7"/>
    <mergeCell ref="E43:E44"/>
    <mergeCell ref="G43:G44"/>
    <mergeCell ref="D45:D49"/>
    <mergeCell ref="A63:H63"/>
    <mergeCell ref="G25:G26"/>
    <mergeCell ref="F25:F26"/>
    <mergeCell ref="A34:A35"/>
    <mergeCell ref="A43:A44"/>
    <mergeCell ref="B43:B44"/>
    <mergeCell ref="C43:C44"/>
    <mergeCell ref="D43:D44"/>
    <mergeCell ref="B34:B35"/>
    <mergeCell ref="C34:C35"/>
    <mergeCell ref="D34:D35"/>
    <mergeCell ref="E34:E35"/>
    <mergeCell ref="G34:G35"/>
    <mergeCell ref="H25:H26"/>
    <mergeCell ref="J25:J26"/>
    <mergeCell ref="D25:D26"/>
    <mergeCell ref="E25:E26"/>
    <mergeCell ref="B25:B26"/>
    <mergeCell ref="C25:C26"/>
    <mergeCell ref="A62:H62"/>
    <mergeCell ref="A56:H56"/>
    <mergeCell ref="A57:H57"/>
    <mergeCell ref="A58:H58"/>
    <mergeCell ref="A59:H59"/>
    <mergeCell ref="A60:H60"/>
    <mergeCell ref="A61:H61"/>
  </mergeCells>
  <phoneticPr fontId="11" type="noConversion"/>
  <pageMargins left="0.25" right="0.25" top="0.75" bottom="0.75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996"/>
  <sheetViews>
    <sheetView workbookViewId="0">
      <selection activeCell="B7" sqref="B7"/>
    </sheetView>
  </sheetViews>
  <sheetFormatPr defaultColWidth="14.44140625" defaultRowHeight="15" customHeight="1" x14ac:dyDescent="0.3"/>
  <cols>
    <col min="1" max="1" width="22.6640625" customWidth="1"/>
    <col min="2" max="2" width="31.33203125" customWidth="1"/>
    <col min="3" max="26" width="21" customWidth="1"/>
  </cols>
  <sheetData>
    <row r="1" spans="1:26" ht="13.5" customHeight="1" x14ac:dyDescent="0.3">
      <c r="A1" s="1" t="str">
        <f>Interoperabilita!A2</f>
        <v>Veřejná zakázka: Interoperabilita e-Health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3">
      <c r="A3" s="82" t="s">
        <v>1</v>
      </c>
      <c r="B3" s="83" t="str">
        <f>(Interoperabilita!B4)</f>
        <v>Vyplní dodavatel: obchodní název dodavatele (dle výpisu z OR)</v>
      </c>
      <c r="C3" s="84"/>
      <c r="D3" s="8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3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3">
      <c r="A5" s="1" t="s">
        <v>97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3">
      <c r="A6" s="85" t="s">
        <v>98</v>
      </c>
      <c r="B6" s="91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3">
      <c r="A7" s="86" t="s">
        <v>99</v>
      </c>
      <c r="B7" s="87">
        <f>Interoperabilita!E18+B6*(Interoperabilita!G32+Interoperabilita!H32+Interoperabilita!E41+Interoperabilita!E50)</f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3">
      <c r="A9" s="88" t="s">
        <v>100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pageMargins left="0.7" right="0.7" top="0.75" bottom="0.75" header="0" footer="0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4B81EF-4BC6-44D1-9281-6CCE913A02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Interoperabilita</vt:lpstr>
      <vt:lpstr>LCC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2025-07-30T13:42:38Z</cp:lastPrinted>
  <dcterms:created xsi:type="dcterms:W3CDTF">2017-07-10T12:48:42Z</dcterms:created>
  <dcterms:modified xsi:type="dcterms:W3CDTF">2025-09-02T10:46:49Z</dcterms:modified>
</cp:coreProperties>
</file>