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1_papirova_taska\Připraveno na e-zak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M5" i="1" s="1"/>
  <c r="E8" i="1" s="1"/>
  <c r="E6" i="1" l="1"/>
  <c r="L5" i="1"/>
  <c r="E7" i="1" s="1"/>
  <c r="I5" i="1"/>
  <c r="J5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<sst xmlns="http://schemas.openxmlformats.org/spreadsheetml/2006/main" count="28" uniqueCount="27">
  <si>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</si>
  <si>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</si>
  <si>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</si>
  <si>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</si>
  <si>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</si>
  <si>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</si>
  <si>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</si>
  <si>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</si>
  <si>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</si>
  <si>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</si>
  <si>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</si>
  <si>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</si>
  <si>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</si>
  <si>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</si>
  <si>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</si>
  <si>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</si>
  <si>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</si>
  <si>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</si>
  <si>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</si>
  <si>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</si>
  <si>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</si>
  <si>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</si>
  <si>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 xml:space="preserve">Materiál – křídový papír, gramáž 170 g/m2, povrchová úprava – matné lamino, rozměr tašky (cca) – šířka 25 cm, hloubka 9 cm, výška 37 cm, držadla – bavlněná ouška o délce při průvěsu 15 cm od horního okraje tašky, dno tašky a záložky na ouška zpevněny kartónovými přířezy, potisk tašek bude oboustranný - na jedné straně česká verze na druhé straně anglická verze, barevnost tašky a potisku: barva tašky modrá – PANTONE 2748, barva potisku dvě přímé barvy: zelená - PANTONE 368, stříbrná, dodavatel dodá k odsouhlasení přesná grafická tisková data dle design manuálu.
</t>
  </si>
  <si>
    <t>Papírová taška s logem a odkazem na webové stránky Kraje Vysočina</t>
  </si>
  <si>
    <t>VZ PP II 31</t>
  </si>
  <si>
    <t>podpis dodavatele</t>
  </si>
  <si>
    <t>Informační a propagační výrobky - 39294100-0
Potřeby pro volný čas - 37416000-7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</si>
</sst>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44" fontId="4" fillId="4" borderId="1" xfId="2" applyFont="1" applyFill="1" applyBorder="1" applyAlignment="1" applyProtection="1">
      <alignment horizontal="right" vertical="center"/>
      <protection locked="0"/>
    </xf>
    <xf numFmtId="44" fontId="8" fillId="4" borderId="1" xfId="2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8" fontId="4" fillId="4" borderId="1" xfId="2" applyNumberFormat="1" applyFont="1" applyFill="1" applyBorder="1" applyAlignment="1">
      <alignment horizontal="center" vertical="center" wrapText="1"/>
    </xf>
    <xf numFmtId="8" fontId="4" fillId="5" borderId="1" xfId="2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0" fillId="4" borderId="9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1035844</xdr:colOff>
      <xdr:row>4</xdr:row>
      <xdr:rowOff>0</xdr:rowOff>
    </xdr:from>
    <xdr:to>
      <xdr:col>13</xdr:col>
      <xdr:colOff>120650</xdr:colOff>
      <xdr:row>4</xdr:row>
      <xdr:rowOff>304800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573875" y="230981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595313</xdr:colOff>
      <xdr:row>4</xdr:row>
      <xdr:rowOff>0</xdr:rowOff>
    </xdr:from>
    <xdr:to>
      <xdr:col>12</xdr:col>
      <xdr:colOff>906463</xdr:colOff>
      <xdr:row>4</xdr:row>
      <xdr:rowOff>304800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133344" y="297656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83343</xdr:rowOff>
    </xdr:from>
    <xdr:to>
      <xdr:col>13</xdr:col>
      <xdr:colOff>2119312</xdr:colOff>
      <xdr:row>4</xdr:row>
      <xdr:rowOff>2147092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5375" y="1904999"/>
          <a:ext cx="1547812" cy="2063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0" zoomScaleNormal="80" workbookViewId="0">
      <selection activeCell="H5" sqref="H5"/>
    </sheetView>
  </sheetViews>
  <sheetFormatPr defaultColWidth="9.140625" defaultRowHeight="12.75" x14ac:dyDescent="0.2"/>
  <cols>
    <col min="1" max="1" width="5.5703125" style="7" customWidth="1"/>
    <col min="2" max="2" width="21.5703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4" ht="18.75" x14ac:dyDescent="0.2">
      <c r="B1" s="20" t="s">
        <v>24</v>
      </c>
      <c r="C1" s="25"/>
    </row>
    <row r="2" spans="1:14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4" x14ac:dyDescent="0.2">
      <c r="H3" s="11"/>
      <c r="I3" s="11"/>
    </row>
    <row r="4" spans="1:14" s="5" customFormat="1" ht="93" customHeight="1" x14ac:dyDescent="0.2">
      <c r="A4" s="14" t="s">
        <v>0</v>
      </c>
      <c r="B4" s="15" t="s">
        <v>4</v>
      </c>
      <c r="C4" s="15" t="s">
        <v>7</v>
      </c>
      <c r="D4" s="30" t="s">
        <v>20</v>
      </c>
      <c r="E4" s="30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4" s="5" customFormat="1" ht="182.25" customHeight="1" x14ac:dyDescent="0.2">
      <c r="A5" s="24">
        <v>1</v>
      </c>
      <c r="B5" s="24" t="s">
        <v>23</v>
      </c>
      <c r="C5" s="24" t="s">
        <v>26</v>
      </c>
      <c r="D5" s="40" t="s">
        <v>22</v>
      </c>
      <c r="E5" s="41"/>
      <c r="F5" s="23">
        <v>2000</v>
      </c>
      <c r="G5" s="26">
        <v>33.06</v>
      </c>
      <c r="H5" s="27"/>
      <c r="I5" s="21">
        <f t="shared" ref="I5" si="0">H5*0.21</f>
        <v>0</v>
      </c>
      <c r="J5" s="21">
        <f t="shared" ref="J5" si="1">SUM(H5:I5)</f>
        <v>0</v>
      </c>
      <c r="K5" s="21">
        <f>H5*F5</f>
        <v>0</v>
      </c>
      <c r="L5" s="21">
        <f>(K5/100)*21</f>
        <v>0</v>
      </c>
      <c r="M5" s="21">
        <f>(K5/100)*121</f>
        <v>0</v>
      </c>
      <c r="N5" s="24"/>
    </row>
    <row r="6" spans="1:14" s="10" customFormat="1" ht="36" customHeight="1" x14ac:dyDescent="0.2">
      <c r="A6" s="28" t="s">
        <v>9</v>
      </c>
      <c r="B6" s="29"/>
      <c r="C6" s="29"/>
      <c r="D6" s="16" t="s">
        <v>10</v>
      </c>
      <c r="E6" s="22">
        <f>K5</f>
        <v>0</v>
      </c>
      <c r="F6" s="31" t="s">
        <v>25</v>
      </c>
      <c r="G6" s="32"/>
      <c r="H6" s="32"/>
      <c r="I6" s="32"/>
      <c r="J6" s="32"/>
      <c r="K6" s="32"/>
      <c r="L6" s="32"/>
      <c r="M6" s="32"/>
      <c r="N6" s="33"/>
    </row>
    <row r="7" spans="1:14" s="10" customFormat="1" ht="36" customHeight="1" x14ac:dyDescent="0.2">
      <c r="A7" s="29"/>
      <c r="B7" s="29"/>
      <c r="C7" s="29"/>
      <c r="D7" s="16" t="s">
        <v>3</v>
      </c>
      <c r="E7" s="22">
        <f>L5</f>
        <v>0</v>
      </c>
      <c r="F7" s="34"/>
      <c r="G7" s="35"/>
      <c r="H7" s="35"/>
      <c r="I7" s="35"/>
      <c r="J7" s="35"/>
      <c r="K7" s="35"/>
      <c r="L7" s="35"/>
      <c r="M7" s="35"/>
      <c r="N7" s="36"/>
    </row>
    <row r="8" spans="1:14" s="10" customFormat="1" ht="45.75" customHeight="1" thickBot="1" x14ac:dyDescent="0.25">
      <c r="A8" s="29"/>
      <c r="B8" s="29"/>
      <c r="C8" s="29"/>
      <c r="D8" s="16" t="s">
        <v>11</v>
      </c>
      <c r="E8" s="22">
        <f>M5</f>
        <v>0</v>
      </c>
      <c r="F8" s="37" t="s">
        <v>21</v>
      </c>
      <c r="G8" s="38"/>
      <c r="H8" s="38"/>
      <c r="I8" s="38"/>
      <c r="J8" s="38"/>
      <c r="K8" s="38"/>
      <c r="L8" s="38"/>
      <c r="M8" s="38"/>
      <c r="N8" s="39"/>
    </row>
    <row r="9" spans="1:14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4" s="5" customFormat="1" ht="15" x14ac:dyDescent="0.25">
      <c r="A10" s="19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4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4" s="5" customFormat="1" x14ac:dyDescent="0.2">
      <c r="A12" s="19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4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4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4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F6:N7"/>
    <mergeCell ref="F8:N8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2025-09-09T09:26:50Z</cp:lastPrinted>
  <dcterms:created xsi:type="dcterms:W3CDTF">1997-01-24T11:07:25Z</dcterms:created>
  <dcterms:modified xsi:type="dcterms:W3CDTF">2025-09-10T07:58:25Z</dcterms:modified>
</cp:coreProperties>
</file>