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ODD. ROZVOJE A PODPORY ŽP\Jones\OPŽP 2021 až 2027\VZMR - lesní - průzkumy a plány péče pro OPŽP\3_pokus\"/>
    </mc:Choice>
  </mc:AlternateContent>
  <bookViews>
    <workbookView xWindow="0" yWindow="0" windowWidth="28800" windowHeight="11400"/>
  </bookViews>
  <sheets>
    <sheet name="Položky" sheetId="6" r:id="rId1"/>
  </sheets>
  <definedNames>
    <definedName name="_xlnm.Print_Area" localSheetId="0">Položky!$A$1:$G$78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F74" i="6" l="1"/>
  <c r="F72" i="6"/>
  <c r="F71" i="6"/>
  <c r="F70" i="6"/>
  <c r="F69" i="6"/>
  <c r="F68" i="6"/>
  <c r="F67" i="6"/>
  <c r="I65" i="6" l="1"/>
  <c r="F7" i="6"/>
  <c r="F8" i="6"/>
  <c r="F9" i="6"/>
  <c r="F10" i="6"/>
  <c r="F11" i="6"/>
  <c r="F12" i="6"/>
  <c r="F13" i="6"/>
  <c r="F16" i="6"/>
  <c r="F20" i="6"/>
  <c r="F21" i="6"/>
  <c r="F22" i="6"/>
  <c r="F23" i="6"/>
  <c r="F24" i="6"/>
  <c r="F25" i="6"/>
  <c r="F26" i="6"/>
  <c r="F28" i="6"/>
  <c r="F32" i="6"/>
  <c r="F33" i="6"/>
  <c r="F34" i="6"/>
  <c r="F35" i="6"/>
  <c r="F36" i="6"/>
  <c r="F37" i="6"/>
  <c r="F38" i="6"/>
  <c r="F39" i="6"/>
  <c r="F41" i="6"/>
  <c r="F45" i="6"/>
  <c r="F46" i="6"/>
  <c r="F47" i="6"/>
  <c r="F48" i="6"/>
  <c r="F49" i="6"/>
  <c r="F50" i="6"/>
  <c r="F52" i="6"/>
  <c r="F56" i="6"/>
  <c r="F57" i="6"/>
  <c r="F58" i="6"/>
  <c r="F59" i="6"/>
  <c r="F60" i="6"/>
  <c r="F61" i="6"/>
  <c r="F63" i="6"/>
  <c r="I54" i="6" l="1"/>
  <c r="I43" i="6"/>
  <c r="I30" i="6"/>
  <c r="I18" i="6"/>
  <c r="I5" i="6"/>
  <c r="F76" i="6"/>
  <c r="F77" i="6" s="1"/>
  <c r="I76" i="6" l="1"/>
</calcChain>
</file>

<file path=xl/sharedStrings.xml><?xml version="1.0" encoding="utf-8"?>
<sst xmlns="http://schemas.openxmlformats.org/spreadsheetml/2006/main" count="134" uniqueCount="39">
  <si>
    <t>ha</t>
  </si>
  <si>
    <t>Inventarizační průzkum - cévnaté rostliny</t>
  </si>
  <si>
    <t>Inventarizační průzkum - brouci</t>
  </si>
  <si>
    <t>Inventarizační průzkum - ptáci</t>
  </si>
  <si>
    <t>Inventarizační průzkum - houby</t>
  </si>
  <si>
    <t>Celkem včetně DPH</t>
  </si>
  <si>
    <t>celkem bez DPH</t>
  </si>
  <si>
    <t>Inventarizační průzkum - pavouci</t>
  </si>
  <si>
    <t>Inventarizační průzkum - motýli</t>
  </si>
  <si>
    <t>Zpracování plánu péče vč. změny</t>
  </si>
  <si>
    <t>celá plocha ZCHÚ dle ÚSOP</t>
  </si>
  <si>
    <t>Inventarizační průzkum - netopýři</t>
  </si>
  <si>
    <t xml:space="preserve">Inventarizační průzkum - vegetace </t>
  </si>
  <si>
    <t>Přírodní rezervace U Trojáku</t>
  </si>
  <si>
    <t>Přírodní rezervace U Římské studánky</t>
  </si>
  <si>
    <t>Inventarizační průzkum - mechy</t>
  </si>
  <si>
    <t>Přírodní rezervace Luh u Telče</t>
  </si>
  <si>
    <t>Inventarizačníé průzkum - obojživelníci</t>
  </si>
  <si>
    <t>Přírodní rezervace Jechovec</t>
  </si>
  <si>
    <t>Přírodní památka Čertův hrádek</t>
  </si>
  <si>
    <t>Přírodní památka Na Skalce</t>
  </si>
  <si>
    <t>Položka</t>
  </si>
  <si>
    <t>T.j.</t>
  </si>
  <si>
    <t>cena Kč/t.j.
(bez DPH)</t>
  </si>
  <si>
    <t>počet t.j</t>
  </si>
  <si>
    <t>cena celkem 
(bez DPH)</t>
  </si>
  <si>
    <t xml:space="preserve">poznámka 
k počtu t.j </t>
  </si>
  <si>
    <t>kontrolní mezisoučet</t>
  </si>
  <si>
    <t xml:space="preserve">objekt 01 </t>
  </si>
  <si>
    <t>objekt 02</t>
  </si>
  <si>
    <t>objekt 06</t>
  </si>
  <si>
    <t>objekt 05</t>
  </si>
  <si>
    <t>objekt 04</t>
  </si>
  <si>
    <t>objekt 03</t>
  </si>
  <si>
    <t>dle návrhu změny hranic ZCHÚ</t>
  </si>
  <si>
    <t>Příloha č. 6: Soupis prací pro část 2 - Položkový rozpočet oceněný Zhotovitelem</t>
  </si>
  <si>
    <r>
      <t>Inventarizační průzkum</t>
    </r>
    <r>
      <rPr>
        <sz val="9"/>
        <color rgb="FF000000"/>
        <rFont val="Arial"/>
        <family val="2"/>
        <charset val="238"/>
      </rPr>
      <t xml:space="preserve"> - včetně zpracování výsledků dle příl. 1 - do zpráv (texty, tabulky, mapy, GIS data) a se záznamem dat do NDOP</t>
    </r>
  </si>
  <si>
    <t>ks</t>
  </si>
  <si>
    <r>
      <t>Plán péče</t>
    </r>
    <r>
      <rPr>
        <sz val="9"/>
        <color rgb="FF000000"/>
        <rFont val="Arial"/>
        <family val="2"/>
        <charset val="238"/>
      </rPr>
      <t xml:space="preserve"> - návrh s výstupy dle přílohy 1 včetně GIS dat atd.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</si>
</sst>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5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9" xfId="0" applyFont="1" applyBorder="1"/>
    <xf numFmtId="0" fontId="8" fillId="0" borderId="8" xfId="0" applyFont="1" applyBorder="1"/>
    <xf numFmtId="0" fontId="7" fillId="0" borderId="6" xfId="0" applyFont="1" applyBorder="1"/>
    <xf numFmtId="0" fontId="9" fillId="0" borderId="5" xfId="0" applyFont="1" applyBorder="1"/>
    <xf numFmtId="44" fontId="7" fillId="0" borderId="10" xfId="0" applyNumberFormat="1" applyFont="1" applyBorder="1"/>
    <xf numFmtId="44" fontId="7" fillId="0" borderId="7" xfId="0" applyNumberFormat="1" applyFont="1" applyBorder="1"/>
    <xf numFmtId="44" fontId="7" fillId="0" borderId="4" xfId="0" applyNumberFormat="1" applyFont="1" applyBorder="1"/>
    <xf numFmtId="44" fontId="7" fillId="0" borderId="4" xfId="5" applyFont="1" applyBorder="1"/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/>
    <xf numFmtId="44" fontId="7" fillId="0" borderId="4" xfId="1" applyFont="1" applyBorder="1"/>
    <xf numFmtId="164" fontId="0" fillId="4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7" fillId="0" borderId="0" xfId="0" applyNumberFormat="1" applyFont="1" applyBorder="1" applyAlignment="1">
      <alignment wrapText="1"/>
    </xf>
    <xf numFmtId="44" fontId="0" fillId="0" borderId="0" xfId="0" applyNumberFormat="1"/>
    <xf numFmtId="9" fontId="7" fillId="0" borderId="9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10" fillId="2" borderId="13" xfId="0" applyFont="1" applyFill="1" applyBorder="1" applyAlignment="1">
      <alignment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</cellXfs>
  <cellStyles count="6">
    <cellStyle name="Měna" xfId="1" builtinId="4"/>
    <cellStyle name="Měna 2" xfId="2"/>
    <cellStyle name="Měna 3" xfId="3"/>
    <cellStyle name="Měna 4" xfId="4"/>
    <cellStyle name="Měna 5" xfId="5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topLeftCell="A58" zoomScaleNormal="100" workbookViewId="0">
      <selection activeCell="B73" sqref="B73:F73"/>
    </sheetView>
  </sheetViews>
  <sheetFormatPr defaultRowHeight="12.75" x14ac:dyDescent="0.2"/>
  <cols>
    <col min="1" max="1" width="9.140625" style="1"/>
    <col min="2" max="2" width="70" style="1" customWidth="1"/>
    <col min="3" max="3" width="4.85546875" style="1" bestFit="1" customWidth="1"/>
    <col min="4" max="4" width="19.140625" style="1" customWidth="1"/>
    <col min="5" max="5" width="8.7109375" style="1" bestFit="1" customWidth="1"/>
    <col min="6" max="6" width="34.85546875" style="1" customWidth="1"/>
    <col min="7" max="7" width="14.85546875" style="21" bestFit="1" customWidth="1"/>
    <col min="8" max="8" width="9.140625" style="1"/>
    <col min="9" max="9" width="18.42578125" style="1" bestFit="1" customWidth="1"/>
    <col min="10" max="16384" width="9.140625" style="1"/>
  </cols>
  <sheetData>
    <row r="1" spans="1:9" s="18" customFormat="1" ht="15.75" x14ac:dyDescent="0.25">
      <c r="A1" s="18" t="s">
        <v>35</v>
      </c>
      <c r="G1" s="32"/>
    </row>
    <row r="2" spans="1:9" ht="9.75" customHeight="1" thickBot="1" x14ac:dyDescent="0.25">
      <c r="F2" s="21"/>
    </row>
    <row r="3" spans="1:9" ht="26.25" thickBot="1" x14ac:dyDescent="0.25">
      <c r="B3" s="22" t="s">
        <v>21</v>
      </c>
      <c r="C3" s="23" t="s">
        <v>22</v>
      </c>
      <c r="D3" s="24" t="s">
        <v>23</v>
      </c>
      <c r="E3" s="25" t="s">
        <v>24</v>
      </c>
      <c r="F3" s="26" t="s">
        <v>26</v>
      </c>
      <c r="G3" s="27" t="s">
        <v>25</v>
      </c>
      <c r="I3" s="28" t="s">
        <v>27</v>
      </c>
    </row>
    <row r="4" spans="1:9" ht="13.5" thickBot="1" x14ac:dyDescent="0.25">
      <c r="B4" s="15"/>
      <c r="C4" s="17"/>
      <c r="D4" s="16"/>
      <c r="E4" s="15"/>
      <c r="F4" s="14"/>
      <c r="G4" s="14"/>
    </row>
    <row r="5" spans="1:9" ht="16.5" thickBot="1" x14ac:dyDescent="0.3">
      <c r="A5" s="1" t="s">
        <v>28</v>
      </c>
      <c r="B5" s="34" t="s">
        <v>19</v>
      </c>
      <c r="C5" s="35"/>
      <c r="D5" s="36"/>
      <c r="E5" s="2"/>
      <c r="F5" s="2"/>
      <c r="G5" s="33"/>
      <c r="I5" s="30">
        <f>F7+F8+F9+F10+F11+F12+F13+F16+F14</f>
        <v>0</v>
      </c>
    </row>
    <row r="6" spans="1:9" ht="13.5" customHeight="1" x14ac:dyDescent="0.2">
      <c r="B6" s="40" t="s">
        <v>36</v>
      </c>
      <c r="C6" s="41"/>
      <c r="D6" s="41"/>
      <c r="E6" s="41"/>
      <c r="F6" s="42"/>
      <c r="G6" s="37" t="s">
        <v>10</v>
      </c>
    </row>
    <row r="7" spans="1:9" x14ac:dyDescent="0.2">
      <c r="B7" s="5" t="s">
        <v>12</v>
      </c>
      <c r="C7" s="4" t="s">
        <v>0</v>
      </c>
      <c r="D7" s="20">
        <v>0</v>
      </c>
      <c r="E7" s="3">
        <v>14.731199999999999</v>
      </c>
      <c r="F7" s="13">
        <f>E7*D7</f>
        <v>0</v>
      </c>
      <c r="G7" s="38"/>
    </row>
    <row r="8" spans="1:9" x14ac:dyDescent="0.2">
      <c r="B8" s="5" t="s">
        <v>1</v>
      </c>
      <c r="C8" s="4" t="s">
        <v>0</v>
      </c>
      <c r="D8" s="20">
        <v>0</v>
      </c>
      <c r="E8" s="3">
        <v>14.731199999999999</v>
      </c>
      <c r="F8" s="13">
        <f t="shared" ref="F8:F14" si="0">D8*E8</f>
        <v>0</v>
      </c>
      <c r="G8" s="38"/>
    </row>
    <row r="9" spans="1:9" x14ac:dyDescent="0.2">
      <c r="B9" s="5" t="s">
        <v>4</v>
      </c>
      <c r="C9" s="4" t="s">
        <v>0</v>
      </c>
      <c r="D9" s="20">
        <v>0</v>
      </c>
      <c r="E9" s="3">
        <v>14.731199999999999</v>
      </c>
      <c r="F9" s="13">
        <f t="shared" si="0"/>
        <v>0</v>
      </c>
      <c r="G9" s="38"/>
    </row>
    <row r="10" spans="1:9" x14ac:dyDescent="0.2">
      <c r="B10" s="5" t="s">
        <v>7</v>
      </c>
      <c r="C10" s="4" t="s">
        <v>0</v>
      </c>
      <c r="D10" s="20">
        <v>0</v>
      </c>
      <c r="E10" s="3">
        <v>14.731199999999999</v>
      </c>
      <c r="F10" s="13">
        <f t="shared" si="0"/>
        <v>0</v>
      </c>
      <c r="G10" s="38"/>
    </row>
    <row r="11" spans="1:9" x14ac:dyDescent="0.2">
      <c r="B11" s="5" t="s">
        <v>2</v>
      </c>
      <c r="C11" s="4" t="s">
        <v>0</v>
      </c>
      <c r="D11" s="20">
        <v>0</v>
      </c>
      <c r="E11" s="3">
        <v>14.731199999999999</v>
      </c>
      <c r="F11" s="13">
        <f t="shared" si="0"/>
        <v>0</v>
      </c>
      <c r="G11" s="38"/>
    </row>
    <row r="12" spans="1:9" x14ac:dyDescent="0.2">
      <c r="B12" s="5" t="s">
        <v>8</v>
      </c>
      <c r="C12" s="4" t="s">
        <v>0</v>
      </c>
      <c r="D12" s="20">
        <v>0</v>
      </c>
      <c r="E12" s="3">
        <v>14.731199999999999</v>
      </c>
      <c r="F12" s="13">
        <f t="shared" si="0"/>
        <v>0</v>
      </c>
      <c r="G12" s="38"/>
    </row>
    <row r="13" spans="1:9" x14ac:dyDescent="0.2">
      <c r="B13" s="5" t="s">
        <v>11</v>
      </c>
      <c r="C13" s="4" t="s">
        <v>0</v>
      </c>
      <c r="D13" s="20">
        <v>0</v>
      </c>
      <c r="E13" s="3">
        <v>14.731199999999999</v>
      </c>
      <c r="F13" s="13">
        <f t="shared" si="0"/>
        <v>0</v>
      </c>
      <c r="G13" s="38"/>
    </row>
    <row r="14" spans="1:9" x14ac:dyDescent="0.2">
      <c r="B14" s="3" t="s">
        <v>3</v>
      </c>
      <c r="C14" s="4" t="s">
        <v>0</v>
      </c>
      <c r="D14" s="20">
        <v>0</v>
      </c>
      <c r="E14" s="3">
        <v>14.731199999999999</v>
      </c>
      <c r="F14" s="12">
        <f t="shared" si="0"/>
        <v>0</v>
      </c>
      <c r="G14" s="38"/>
    </row>
    <row r="15" spans="1:9" x14ac:dyDescent="0.2">
      <c r="B15" s="40" t="s">
        <v>38</v>
      </c>
      <c r="C15" s="41"/>
      <c r="D15" s="41"/>
      <c r="E15" s="41"/>
      <c r="F15" s="42"/>
      <c r="G15" s="38"/>
    </row>
    <row r="16" spans="1:9" x14ac:dyDescent="0.2">
      <c r="B16" s="5" t="s">
        <v>9</v>
      </c>
      <c r="C16" s="4" t="s">
        <v>37</v>
      </c>
      <c r="D16" s="20">
        <v>0</v>
      </c>
      <c r="E16" s="3">
        <v>1</v>
      </c>
      <c r="F16" s="12">
        <f>D16*E16</f>
        <v>0</v>
      </c>
      <c r="G16" s="39"/>
    </row>
    <row r="17" spans="1:9" ht="13.5" thickBot="1" x14ac:dyDescent="0.25"/>
    <row r="18" spans="1:9" ht="16.5" thickBot="1" x14ac:dyDescent="0.3">
      <c r="A18" s="1" t="s">
        <v>29</v>
      </c>
      <c r="B18" s="34" t="s">
        <v>18</v>
      </c>
      <c r="C18" s="35"/>
      <c r="D18" s="36"/>
      <c r="E18" s="2"/>
      <c r="F18" s="2"/>
      <c r="G18" s="33"/>
      <c r="I18" s="30">
        <f>F20+F21+F22+F23+F24+F25+F26+F28</f>
        <v>0</v>
      </c>
    </row>
    <row r="19" spans="1:9" ht="13.5" customHeight="1" x14ac:dyDescent="0.2">
      <c r="B19" s="40" t="s">
        <v>36</v>
      </c>
      <c r="C19" s="41"/>
      <c r="D19" s="41"/>
      <c r="E19" s="41"/>
      <c r="F19" s="42"/>
      <c r="G19" s="37" t="s">
        <v>10</v>
      </c>
    </row>
    <row r="20" spans="1:9" x14ac:dyDescent="0.2">
      <c r="B20" s="5" t="s">
        <v>12</v>
      </c>
      <c r="C20" s="4" t="s">
        <v>0</v>
      </c>
      <c r="D20" s="20">
        <v>0</v>
      </c>
      <c r="E20" s="3">
        <v>6.1803999999999997</v>
      </c>
      <c r="F20" s="13">
        <f>E20*D20</f>
        <v>0</v>
      </c>
      <c r="G20" s="38"/>
    </row>
    <row r="21" spans="1:9" x14ac:dyDescent="0.2">
      <c r="B21" s="5" t="s">
        <v>1</v>
      </c>
      <c r="C21" s="4" t="s">
        <v>0</v>
      </c>
      <c r="D21" s="20">
        <v>0</v>
      </c>
      <c r="E21" s="3">
        <v>6.1803999999999997</v>
      </c>
      <c r="F21" s="13">
        <f t="shared" ref="F21:F26" si="1">D21*E21</f>
        <v>0</v>
      </c>
      <c r="G21" s="38"/>
    </row>
    <row r="22" spans="1:9" x14ac:dyDescent="0.2">
      <c r="B22" s="5" t="s">
        <v>15</v>
      </c>
      <c r="C22" s="4" t="s">
        <v>0</v>
      </c>
      <c r="D22" s="20">
        <v>0</v>
      </c>
      <c r="E22" s="3">
        <v>6.1803999999999997</v>
      </c>
      <c r="F22" s="13">
        <f t="shared" si="1"/>
        <v>0</v>
      </c>
      <c r="G22" s="38"/>
    </row>
    <row r="23" spans="1:9" x14ac:dyDescent="0.2">
      <c r="B23" s="5" t="s">
        <v>4</v>
      </c>
      <c r="C23" s="4" t="s">
        <v>0</v>
      </c>
      <c r="D23" s="20">
        <v>0</v>
      </c>
      <c r="E23" s="3">
        <v>6.1803999999999997</v>
      </c>
      <c r="F23" s="13">
        <f t="shared" si="1"/>
        <v>0</v>
      </c>
      <c r="G23" s="38"/>
    </row>
    <row r="24" spans="1:9" x14ac:dyDescent="0.2">
      <c r="B24" s="5" t="s">
        <v>2</v>
      </c>
      <c r="C24" s="4" t="s">
        <v>0</v>
      </c>
      <c r="D24" s="20">
        <v>0</v>
      </c>
      <c r="E24" s="3">
        <v>6.1803999999999997</v>
      </c>
      <c r="F24" s="13">
        <f t="shared" si="1"/>
        <v>0</v>
      </c>
      <c r="G24" s="38"/>
    </row>
    <row r="25" spans="1:9" x14ac:dyDescent="0.2">
      <c r="B25" s="5" t="s">
        <v>17</v>
      </c>
      <c r="C25" s="4" t="s">
        <v>0</v>
      </c>
      <c r="D25" s="20">
        <v>0</v>
      </c>
      <c r="E25" s="3">
        <v>6.1803999999999997</v>
      </c>
      <c r="F25" s="13">
        <f t="shared" si="1"/>
        <v>0</v>
      </c>
      <c r="G25" s="38"/>
    </row>
    <row r="26" spans="1:9" x14ac:dyDescent="0.2">
      <c r="B26" s="3" t="s">
        <v>3</v>
      </c>
      <c r="C26" s="4" t="s">
        <v>0</v>
      </c>
      <c r="D26" s="20">
        <v>0</v>
      </c>
      <c r="E26" s="3">
        <v>6.1803999999999997</v>
      </c>
      <c r="F26" s="12">
        <f t="shared" si="1"/>
        <v>0</v>
      </c>
      <c r="G26" s="38"/>
    </row>
    <row r="27" spans="1:9" x14ac:dyDescent="0.2">
      <c r="B27" s="40" t="s">
        <v>38</v>
      </c>
      <c r="C27" s="41"/>
      <c r="D27" s="41"/>
      <c r="E27" s="41"/>
      <c r="F27" s="42"/>
      <c r="G27" s="38"/>
    </row>
    <row r="28" spans="1:9" x14ac:dyDescent="0.2">
      <c r="B28" s="5" t="s">
        <v>9</v>
      </c>
      <c r="C28" s="4" t="s">
        <v>37</v>
      </c>
      <c r="D28" s="20">
        <v>0</v>
      </c>
      <c r="E28" s="3">
        <v>1</v>
      </c>
      <c r="F28" s="12">
        <f>D28*E28</f>
        <v>0</v>
      </c>
      <c r="G28" s="39"/>
    </row>
    <row r="29" spans="1:9" ht="13.5" thickBot="1" x14ac:dyDescent="0.25">
      <c r="B29" s="2"/>
      <c r="C29" s="2"/>
      <c r="D29" s="2"/>
      <c r="E29" s="2"/>
      <c r="F29" s="2"/>
      <c r="G29" s="33"/>
    </row>
    <row r="30" spans="1:9" ht="16.5" thickBot="1" x14ac:dyDescent="0.3">
      <c r="A30" s="1" t="s">
        <v>33</v>
      </c>
      <c r="B30" s="34" t="s">
        <v>16</v>
      </c>
      <c r="C30" s="35"/>
      <c r="D30" s="36"/>
      <c r="E30" s="2"/>
      <c r="F30" s="2"/>
      <c r="G30" s="33"/>
      <c r="I30" s="30">
        <f>F32+F33+F34+F35+F36+F37+F38+F39+F41</f>
        <v>0</v>
      </c>
    </row>
    <row r="31" spans="1:9" ht="13.5" customHeight="1" x14ac:dyDescent="0.2">
      <c r="B31" s="40" t="s">
        <v>36</v>
      </c>
      <c r="C31" s="41"/>
      <c r="D31" s="41"/>
      <c r="E31" s="41"/>
      <c r="F31" s="42"/>
      <c r="G31" s="37" t="s">
        <v>34</v>
      </c>
    </row>
    <row r="32" spans="1:9" x14ac:dyDescent="0.2">
      <c r="B32" s="5" t="s">
        <v>12</v>
      </c>
      <c r="C32" s="4" t="s">
        <v>0</v>
      </c>
      <c r="D32" s="20">
        <v>0</v>
      </c>
      <c r="E32" s="3">
        <v>14.302300000000001</v>
      </c>
      <c r="F32" s="13">
        <f>E32*D32</f>
        <v>0</v>
      </c>
      <c r="G32" s="38"/>
    </row>
    <row r="33" spans="1:9" x14ac:dyDescent="0.2">
      <c r="B33" s="5" t="s">
        <v>1</v>
      </c>
      <c r="C33" s="4" t="s">
        <v>0</v>
      </c>
      <c r="D33" s="20">
        <v>0</v>
      </c>
      <c r="E33" s="3">
        <v>14.302300000000001</v>
      </c>
      <c r="F33" s="13">
        <f t="shared" ref="F33:F39" si="2">D33*E33</f>
        <v>0</v>
      </c>
      <c r="G33" s="38"/>
    </row>
    <row r="34" spans="1:9" x14ac:dyDescent="0.2">
      <c r="B34" s="5" t="s">
        <v>15</v>
      </c>
      <c r="C34" s="4" t="s">
        <v>0</v>
      </c>
      <c r="D34" s="20">
        <v>0</v>
      </c>
      <c r="E34" s="3">
        <v>14.302300000000001</v>
      </c>
      <c r="F34" s="13">
        <f t="shared" si="2"/>
        <v>0</v>
      </c>
      <c r="G34" s="38"/>
    </row>
    <row r="35" spans="1:9" x14ac:dyDescent="0.2">
      <c r="B35" s="5" t="s">
        <v>4</v>
      </c>
      <c r="C35" s="4" t="s">
        <v>0</v>
      </c>
      <c r="D35" s="20">
        <v>0</v>
      </c>
      <c r="E35" s="3">
        <v>14.302300000000001</v>
      </c>
      <c r="F35" s="13">
        <f t="shared" si="2"/>
        <v>0</v>
      </c>
      <c r="G35" s="38"/>
    </row>
    <row r="36" spans="1:9" x14ac:dyDescent="0.2">
      <c r="B36" s="5" t="s">
        <v>2</v>
      </c>
      <c r="C36" s="4" t="s">
        <v>0</v>
      </c>
      <c r="D36" s="20">
        <v>0</v>
      </c>
      <c r="E36" s="3">
        <v>14.302300000000001</v>
      </c>
      <c r="F36" s="13">
        <f t="shared" si="2"/>
        <v>0</v>
      </c>
      <c r="G36" s="38"/>
    </row>
    <row r="37" spans="1:9" x14ac:dyDescent="0.2">
      <c r="B37" s="5" t="s">
        <v>8</v>
      </c>
      <c r="C37" s="4" t="s">
        <v>0</v>
      </c>
      <c r="D37" s="20">
        <v>0</v>
      </c>
      <c r="E37" s="3">
        <v>14.302300000000001</v>
      </c>
      <c r="F37" s="13">
        <f t="shared" si="2"/>
        <v>0</v>
      </c>
      <c r="G37" s="38"/>
    </row>
    <row r="38" spans="1:9" x14ac:dyDescent="0.2">
      <c r="B38" s="5" t="s">
        <v>11</v>
      </c>
      <c r="C38" s="4" t="s">
        <v>0</v>
      </c>
      <c r="D38" s="20">
        <v>0</v>
      </c>
      <c r="E38" s="3">
        <v>14.302300000000001</v>
      </c>
      <c r="F38" s="13">
        <f t="shared" si="2"/>
        <v>0</v>
      </c>
      <c r="G38" s="38"/>
    </row>
    <row r="39" spans="1:9" x14ac:dyDescent="0.2">
      <c r="B39" s="3" t="s">
        <v>3</v>
      </c>
      <c r="C39" s="4" t="s">
        <v>0</v>
      </c>
      <c r="D39" s="20">
        <v>0</v>
      </c>
      <c r="E39" s="3">
        <v>14.302300000000001</v>
      </c>
      <c r="F39" s="12">
        <f t="shared" si="2"/>
        <v>0</v>
      </c>
      <c r="G39" s="38"/>
    </row>
    <row r="40" spans="1:9" x14ac:dyDescent="0.2">
      <c r="B40" s="40" t="s">
        <v>38</v>
      </c>
      <c r="C40" s="41"/>
      <c r="D40" s="41"/>
      <c r="E40" s="41"/>
      <c r="F40" s="42"/>
      <c r="G40" s="38"/>
    </row>
    <row r="41" spans="1:9" x14ac:dyDescent="0.2">
      <c r="B41" s="5" t="s">
        <v>9</v>
      </c>
      <c r="C41" s="4" t="s">
        <v>37</v>
      </c>
      <c r="D41" s="20">
        <v>0</v>
      </c>
      <c r="E41" s="3">
        <v>1</v>
      </c>
      <c r="F41" s="12">
        <f>D41*E41</f>
        <v>0</v>
      </c>
      <c r="G41" s="39"/>
    </row>
    <row r="42" spans="1:9" ht="13.5" thickBot="1" x14ac:dyDescent="0.25">
      <c r="B42" s="2"/>
      <c r="C42" s="2"/>
      <c r="D42" s="2"/>
      <c r="E42" s="2"/>
      <c r="F42" s="2"/>
      <c r="G42" s="33"/>
    </row>
    <row r="43" spans="1:9" ht="16.5" thickBot="1" x14ac:dyDescent="0.3">
      <c r="A43" s="1" t="s">
        <v>32</v>
      </c>
      <c r="B43" s="34" t="s">
        <v>14</v>
      </c>
      <c r="C43" s="35"/>
      <c r="D43" s="36"/>
      <c r="E43" s="2"/>
      <c r="F43" s="2"/>
      <c r="G43" s="33"/>
      <c r="I43" s="30">
        <f>F45+F46+F47+F48+F49+F50+F52</f>
        <v>0</v>
      </c>
    </row>
    <row r="44" spans="1:9" ht="13.5" customHeight="1" x14ac:dyDescent="0.2">
      <c r="B44" s="40" t="s">
        <v>36</v>
      </c>
      <c r="C44" s="41"/>
      <c r="D44" s="41"/>
      <c r="E44" s="41"/>
      <c r="F44" s="42"/>
      <c r="G44" s="37" t="s">
        <v>10</v>
      </c>
    </row>
    <row r="45" spans="1:9" x14ac:dyDescent="0.2">
      <c r="B45" s="5" t="s">
        <v>12</v>
      </c>
      <c r="C45" s="4" t="s">
        <v>0</v>
      </c>
      <c r="D45" s="20">
        <v>0</v>
      </c>
      <c r="E45" s="3">
        <v>11.392300000000001</v>
      </c>
      <c r="F45" s="13">
        <f>E45*D45</f>
        <v>0</v>
      </c>
      <c r="G45" s="38"/>
    </row>
    <row r="46" spans="1:9" x14ac:dyDescent="0.2">
      <c r="B46" s="5" t="s">
        <v>1</v>
      </c>
      <c r="C46" s="4" t="s">
        <v>0</v>
      </c>
      <c r="D46" s="20">
        <v>0</v>
      </c>
      <c r="E46" s="3">
        <v>11.392300000000001</v>
      </c>
      <c r="F46" s="13">
        <f>D46*E46</f>
        <v>0</v>
      </c>
      <c r="G46" s="38"/>
    </row>
    <row r="47" spans="1:9" x14ac:dyDescent="0.2">
      <c r="B47" s="5" t="s">
        <v>4</v>
      </c>
      <c r="C47" s="4" t="s">
        <v>0</v>
      </c>
      <c r="D47" s="20">
        <v>0</v>
      </c>
      <c r="E47" s="3">
        <v>11.392300000000001</v>
      </c>
      <c r="F47" s="13">
        <f>D47*E47</f>
        <v>0</v>
      </c>
      <c r="G47" s="38"/>
    </row>
    <row r="48" spans="1:9" x14ac:dyDescent="0.2">
      <c r="B48" s="5" t="s">
        <v>2</v>
      </c>
      <c r="C48" s="4" t="s">
        <v>0</v>
      </c>
      <c r="D48" s="20">
        <v>0</v>
      </c>
      <c r="E48" s="3">
        <v>11.392300000000001</v>
      </c>
      <c r="F48" s="13">
        <f>D48*E48</f>
        <v>0</v>
      </c>
      <c r="G48" s="38"/>
    </row>
    <row r="49" spans="1:9" x14ac:dyDescent="0.2">
      <c r="B49" s="5" t="s">
        <v>11</v>
      </c>
      <c r="C49" s="4" t="s">
        <v>0</v>
      </c>
      <c r="D49" s="20">
        <v>0</v>
      </c>
      <c r="E49" s="3">
        <v>11.392300000000001</v>
      </c>
      <c r="F49" s="13">
        <f>D49*E49</f>
        <v>0</v>
      </c>
      <c r="G49" s="38"/>
    </row>
    <row r="50" spans="1:9" x14ac:dyDescent="0.2">
      <c r="B50" s="3" t="s">
        <v>3</v>
      </c>
      <c r="C50" s="4" t="s">
        <v>0</v>
      </c>
      <c r="D50" s="20">
        <v>0</v>
      </c>
      <c r="E50" s="3">
        <v>11.392300000000001</v>
      </c>
      <c r="F50" s="12">
        <f>D50*E50</f>
        <v>0</v>
      </c>
      <c r="G50" s="38"/>
    </row>
    <row r="51" spans="1:9" x14ac:dyDescent="0.2">
      <c r="B51" s="40" t="s">
        <v>38</v>
      </c>
      <c r="C51" s="41"/>
      <c r="D51" s="41"/>
      <c r="E51" s="41"/>
      <c r="F51" s="42"/>
      <c r="G51" s="38"/>
    </row>
    <row r="52" spans="1:9" x14ac:dyDescent="0.2">
      <c r="B52" s="5" t="s">
        <v>9</v>
      </c>
      <c r="C52" s="4" t="s">
        <v>37</v>
      </c>
      <c r="D52" s="20">
        <v>0</v>
      </c>
      <c r="E52" s="3">
        <v>1</v>
      </c>
      <c r="F52" s="12">
        <f>D52*E52</f>
        <v>0</v>
      </c>
      <c r="G52" s="39"/>
    </row>
    <row r="53" spans="1:9" ht="13.5" thickBot="1" x14ac:dyDescent="0.25">
      <c r="B53" s="2"/>
      <c r="C53" s="2"/>
      <c r="D53" s="2"/>
      <c r="E53" s="2"/>
      <c r="F53" s="2"/>
      <c r="G53" s="33"/>
    </row>
    <row r="54" spans="1:9" ht="16.5" thickBot="1" x14ac:dyDescent="0.3">
      <c r="A54" s="1" t="s">
        <v>31</v>
      </c>
      <c r="B54" s="34" t="s">
        <v>13</v>
      </c>
      <c r="C54" s="35"/>
      <c r="D54" s="36"/>
      <c r="E54" s="2"/>
      <c r="F54" s="2"/>
      <c r="G54" s="33"/>
      <c r="I54" s="30">
        <f>F56+F57+F58+F59+F60+F61+F63</f>
        <v>0</v>
      </c>
    </row>
    <row r="55" spans="1:9" ht="13.5" customHeight="1" x14ac:dyDescent="0.2">
      <c r="B55" s="40" t="s">
        <v>36</v>
      </c>
      <c r="C55" s="41"/>
      <c r="D55" s="41"/>
      <c r="E55" s="41"/>
      <c r="F55" s="42"/>
      <c r="G55" s="37" t="s">
        <v>10</v>
      </c>
    </row>
    <row r="56" spans="1:9" x14ac:dyDescent="0.2">
      <c r="B56" s="5" t="s">
        <v>12</v>
      </c>
      <c r="C56" s="4" t="s">
        <v>0</v>
      </c>
      <c r="D56" s="20">
        <v>0</v>
      </c>
      <c r="E56" s="3">
        <v>23.984300000000001</v>
      </c>
      <c r="F56" s="13">
        <f>E56*D56</f>
        <v>0</v>
      </c>
      <c r="G56" s="38"/>
    </row>
    <row r="57" spans="1:9" x14ac:dyDescent="0.2">
      <c r="B57" s="5" t="s">
        <v>1</v>
      </c>
      <c r="C57" s="4" t="s">
        <v>0</v>
      </c>
      <c r="D57" s="20">
        <v>0</v>
      </c>
      <c r="E57" s="3">
        <v>23.984300000000001</v>
      </c>
      <c r="F57" s="13">
        <f>D57*E57</f>
        <v>0</v>
      </c>
      <c r="G57" s="38"/>
    </row>
    <row r="58" spans="1:9" x14ac:dyDescent="0.2">
      <c r="B58" s="5" t="s">
        <v>4</v>
      </c>
      <c r="C58" s="4" t="s">
        <v>0</v>
      </c>
      <c r="D58" s="20">
        <v>0</v>
      </c>
      <c r="E58" s="3">
        <v>23.984300000000001</v>
      </c>
      <c r="F58" s="13">
        <f>D58*E58</f>
        <v>0</v>
      </c>
      <c r="G58" s="38"/>
    </row>
    <row r="59" spans="1:9" x14ac:dyDescent="0.2">
      <c r="B59" s="5" t="s">
        <v>2</v>
      </c>
      <c r="C59" s="4" t="s">
        <v>0</v>
      </c>
      <c r="D59" s="20">
        <v>0</v>
      </c>
      <c r="E59" s="3">
        <v>23.984300000000001</v>
      </c>
      <c r="F59" s="13">
        <f>D59*E59</f>
        <v>0</v>
      </c>
      <c r="G59" s="38"/>
    </row>
    <row r="60" spans="1:9" x14ac:dyDescent="0.2">
      <c r="B60" s="5" t="s">
        <v>11</v>
      </c>
      <c r="C60" s="4" t="s">
        <v>0</v>
      </c>
      <c r="D60" s="20">
        <v>0</v>
      </c>
      <c r="E60" s="3">
        <v>23.984300000000001</v>
      </c>
      <c r="F60" s="13">
        <f>D60*E60</f>
        <v>0</v>
      </c>
      <c r="G60" s="38"/>
    </row>
    <row r="61" spans="1:9" x14ac:dyDescent="0.2">
      <c r="B61" s="3" t="s">
        <v>3</v>
      </c>
      <c r="C61" s="4" t="s">
        <v>0</v>
      </c>
      <c r="D61" s="20">
        <v>0</v>
      </c>
      <c r="E61" s="3">
        <v>23.984300000000001</v>
      </c>
      <c r="F61" s="12">
        <f>D61*E61</f>
        <v>0</v>
      </c>
      <c r="G61" s="38"/>
    </row>
    <row r="62" spans="1:9" x14ac:dyDescent="0.2">
      <c r="B62" s="40" t="s">
        <v>38</v>
      </c>
      <c r="C62" s="41"/>
      <c r="D62" s="41"/>
      <c r="E62" s="41"/>
      <c r="F62" s="42"/>
      <c r="G62" s="38"/>
    </row>
    <row r="63" spans="1:9" x14ac:dyDescent="0.2">
      <c r="B63" s="5" t="s">
        <v>9</v>
      </c>
      <c r="C63" s="4" t="s">
        <v>37</v>
      </c>
      <c r="D63" s="20">
        <v>0</v>
      </c>
      <c r="E63" s="3">
        <v>1</v>
      </c>
      <c r="F63" s="12">
        <f>D63*E63</f>
        <v>0</v>
      </c>
      <c r="G63" s="39"/>
    </row>
    <row r="64" spans="1:9" ht="13.5" thickBot="1" x14ac:dyDescent="0.25">
      <c r="B64" s="2"/>
      <c r="C64" s="2"/>
      <c r="D64" s="2"/>
      <c r="E64" s="2"/>
      <c r="F64" s="2"/>
      <c r="G64" s="33"/>
    </row>
    <row r="65" spans="1:9" ht="16.5" thickBot="1" x14ac:dyDescent="0.3">
      <c r="A65" s="1" t="s">
        <v>30</v>
      </c>
      <c r="B65" s="34" t="s">
        <v>20</v>
      </c>
      <c r="C65" s="35"/>
      <c r="D65" s="36"/>
      <c r="E65" s="2"/>
      <c r="F65" s="2"/>
      <c r="G65" s="33"/>
      <c r="I65" s="30">
        <f>F67+F68+F69+F70+F71+F72+F74</f>
        <v>0</v>
      </c>
    </row>
    <row r="66" spans="1:9" ht="13.5" customHeight="1" x14ac:dyDescent="0.2">
      <c r="B66" s="40" t="s">
        <v>36</v>
      </c>
      <c r="C66" s="41"/>
      <c r="D66" s="41"/>
      <c r="E66" s="41"/>
      <c r="F66" s="42"/>
      <c r="G66" s="37" t="s">
        <v>10</v>
      </c>
    </row>
    <row r="67" spans="1:9" x14ac:dyDescent="0.2">
      <c r="B67" s="5" t="s">
        <v>12</v>
      </c>
      <c r="C67" s="4" t="s">
        <v>0</v>
      </c>
      <c r="D67" s="20">
        <v>0</v>
      </c>
      <c r="E67" s="3">
        <v>8.0869999999999997</v>
      </c>
      <c r="F67" s="19">
        <f>E67*D67</f>
        <v>0</v>
      </c>
      <c r="G67" s="38"/>
    </row>
    <row r="68" spans="1:9" x14ac:dyDescent="0.2">
      <c r="B68" s="5" t="s">
        <v>1</v>
      </c>
      <c r="C68" s="4" t="s">
        <v>0</v>
      </c>
      <c r="D68" s="20">
        <v>0</v>
      </c>
      <c r="E68" s="3">
        <v>8.0869999999999997</v>
      </c>
      <c r="F68" s="19">
        <f>D68*E68</f>
        <v>0</v>
      </c>
      <c r="G68" s="38"/>
    </row>
    <row r="69" spans="1:9" ht="13.5" customHeight="1" x14ac:dyDescent="0.2">
      <c r="B69" s="5" t="s">
        <v>15</v>
      </c>
      <c r="C69" s="4" t="s">
        <v>0</v>
      </c>
      <c r="D69" s="20">
        <v>0</v>
      </c>
      <c r="E69" s="3">
        <v>8.0869999999999997</v>
      </c>
      <c r="F69" s="19">
        <f>D69*E69</f>
        <v>0</v>
      </c>
      <c r="G69" s="38"/>
    </row>
    <row r="70" spans="1:9" ht="13.5" customHeight="1" x14ac:dyDescent="0.2">
      <c r="B70" s="5" t="s">
        <v>7</v>
      </c>
      <c r="C70" s="4" t="s">
        <v>0</v>
      </c>
      <c r="D70" s="20">
        <v>0</v>
      </c>
      <c r="E70" s="3">
        <v>8.0869999999999997</v>
      </c>
      <c r="F70" s="19">
        <f>D70*E70</f>
        <v>0</v>
      </c>
      <c r="G70" s="38"/>
    </row>
    <row r="71" spans="1:9" x14ac:dyDescent="0.2">
      <c r="B71" s="5" t="s">
        <v>2</v>
      </c>
      <c r="C71" s="4" t="s">
        <v>0</v>
      </c>
      <c r="D71" s="20">
        <v>0</v>
      </c>
      <c r="E71" s="3">
        <v>8.0869999999999997</v>
      </c>
      <c r="F71" s="19">
        <f>D71*E71</f>
        <v>0</v>
      </c>
      <c r="G71" s="38"/>
    </row>
    <row r="72" spans="1:9" x14ac:dyDescent="0.2">
      <c r="B72" s="3" t="s">
        <v>3</v>
      </c>
      <c r="C72" s="4" t="s">
        <v>0</v>
      </c>
      <c r="D72" s="20">
        <v>0</v>
      </c>
      <c r="E72" s="3">
        <v>8.0869999999999997</v>
      </c>
      <c r="F72" s="12">
        <f>D72*E72</f>
        <v>0</v>
      </c>
      <c r="G72" s="38"/>
    </row>
    <row r="73" spans="1:9" x14ac:dyDescent="0.2">
      <c r="B73" s="40" t="s">
        <v>38</v>
      </c>
      <c r="C73" s="41"/>
      <c r="D73" s="41"/>
      <c r="E73" s="41"/>
      <c r="F73" s="42"/>
      <c r="G73" s="38"/>
    </row>
    <row r="74" spans="1:9" x14ac:dyDescent="0.2">
      <c r="B74" s="5" t="s">
        <v>9</v>
      </c>
      <c r="C74" s="4" t="s">
        <v>37</v>
      </c>
      <c r="D74" s="20">
        <v>0</v>
      </c>
      <c r="E74" s="3">
        <v>1</v>
      </c>
      <c r="F74" s="12">
        <f>D74*E74</f>
        <v>0</v>
      </c>
      <c r="G74" s="39"/>
    </row>
    <row r="75" spans="1:9" ht="13.5" thickBot="1" x14ac:dyDescent="0.25">
      <c r="B75" s="2"/>
      <c r="C75" s="2"/>
      <c r="D75" s="2"/>
      <c r="E75" s="2"/>
      <c r="F75" s="2"/>
      <c r="G75" s="33"/>
    </row>
    <row r="76" spans="1:9" x14ac:dyDescent="0.2">
      <c r="B76" s="9" t="s">
        <v>6</v>
      </c>
      <c r="C76" s="8"/>
      <c r="D76" s="8"/>
      <c r="E76" s="8"/>
      <c r="F76" s="11">
        <f>SUM(F7:F14)+F16+SUM(F20:F26)+F28+SUM(F32:F39)+F41+SUM(F45:F50)+F52+SUM(F56:F61)+F63+SUM(F67:F72)+F74</f>
        <v>0</v>
      </c>
      <c r="G76" s="29"/>
      <c r="I76" s="30">
        <f>I5+I18+I30+I43+I54+I65</f>
        <v>0</v>
      </c>
    </row>
    <row r="77" spans="1:9" ht="13.5" thickBot="1" x14ac:dyDescent="0.25">
      <c r="B77" s="7" t="s">
        <v>5</v>
      </c>
      <c r="C77" s="6"/>
      <c r="D77" s="6"/>
      <c r="E77" s="31">
        <v>0.21</v>
      </c>
      <c r="F77" s="10">
        <f>F76*1.21</f>
        <v>0</v>
      </c>
      <c r="G77" s="29"/>
    </row>
  </sheetData>
  <sheetProtection algorithmName="SHA-512" hashValue="zk8FxNKHaymsuPYHr8PN6dlDRXhy6N1UyCW3zEsMkftYijaXuGIkILwBG+qon6R8WCQpotR3sOhuPvCqcfntvA==" saltValue="CksGVeABkkIPqbEV7wEvuQ==" spinCount="100000" sheet="1" objects="1" scenarios="1"/>
  <mergeCells count="24">
    <mergeCell ref="G6:G16"/>
    <mergeCell ref="G19:G28"/>
    <mergeCell ref="G31:G41"/>
    <mergeCell ref="G44:G52"/>
    <mergeCell ref="G55:G63"/>
    <mergeCell ref="B5:D5"/>
    <mergeCell ref="B43:D43"/>
    <mergeCell ref="B54:D54"/>
    <mergeCell ref="B30:D30"/>
    <mergeCell ref="B18:D18"/>
    <mergeCell ref="B6:F6"/>
    <mergeCell ref="B19:F19"/>
    <mergeCell ref="B31:F31"/>
    <mergeCell ref="B15:F15"/>
    <mergeCell ref="B27:F27"/>
    <mergeCell ref="B40:F40"/>
    <mergeCell ref="B51:F51"/>
    <mergeCell ref="B65:D65"/>
    <mergeCell ref="G66:G74"/>
    <mergeCell ref="B44:F44"/>
    <mergeCell ref="B55:F55"/>
    <mergeCell ref="B66:F66"/>
    <mergeCell ref="B73:F73"/>
    <mergeCell ref="B62:F62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Položky</vt:lpstr>
      <vt:lpstr>Položky!Oblast_tisku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Joneš Jan Ing.</dc:creator>
  <cp:lastModifiedBy>Ehrenbergerová Jana Mgr.</cp:lastModifiedBy>
  <cp:lastPrinted>2024-02-19T17:11:16Z</cp:lastPrinted>
  <dcterms:created xsi:type="dcterms:W3CDTF">2022-10-24T09:25:07Z</dcterms:created>
  <dcterms:modified xsi:type="dcterms:W3CDTF">2025-07-15T10:14:26Z</dcterms:modified>
</cp:coreProperties>
</file>