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_ODD. ROZVOJE A PODPORY ŽP\Jones\OPŽP 2021 až 2027\VZMR - lesní - průzkumy a plány péče pro OPŽP\3_pokus\"/>
    </mc:Choice>
  </mc:AlternateContent>
  <bookViews>
    <workbookView xWindow="0" yWindow="0" windowWidth="28800" windowHeight="11400"/>
  </bookViews>
  <sheets>
    <sheet name="Položky" sheetId="1" r:id="rId1"/>
  </sheets>
  <definedNames>
    <definedName name="_xlnm.Print_Area" localSheetId="0">Položky!$A$1:$G$47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F41" i="1"/>
  <c r="F40" i="1"/>
  <c r="F39" i="1"/>
  <c r="F38" i="1"/>
  <c r="F37" i="1"/>
  <c r="F36" i="1"/>
  <c r="F35" i="1"/>
  <c r="F34" i="1"/>
  <c r="F33" i="1"/>
  <c r="F32" i="1"/>
  <c r="F31" i="1"/>
  <c r="F30" i="1"/>
  <c r="I28" i="1" l="1"/>
  <c r="F26" i="1"/>
  <c r="F24" i="1"/>
  <c r="F23" i="1"/>
  <c r="F22" i="1"/>
  <c r="F21" i="1"/>
  <c r="F20" i="1"/>
  <c r="F19" i="1"/>
  <c r="F18" i="1"/>
  <c r="F17" i="1"/>
  <c r="I15" i="1" l="1"/>
  <c r="F13" i="1"/>
  <c r="F11" i="1"/>
  <c r="F10" i="1"/>
  <c r="F9" i="1"/>
  <c r="F8" i="1"/>
  <c r="F7" i="1"/>
  <c r="F45" i="1" l="1"/>
  <c r="F46" i="1" s="1"/>
  <c r="I5" i="1"/>
  <c r="I45" i="1" s="1"/>
</calcChain>
</file>

<file path=xl/sharedStrings.xml><?xml version="1.0" encoding="utf-8"?>
<sst xmlns="http://schemas.openxmlformats.org/spreadsheetml/2006/main" count="90" uniqueCount="47">
  <si>
    <t>Položka</t>
  </si>
  <si>
    <t>T.j.</t>
  </si>
  <si>
    <t>cena Kč/t.j.
(bez DPH)</t>
  </si>
  <si>
    <t>počet t.j</t>
  </si>
  <si>
    <t xml:space="preserve">poznámka 
k počtu t.j </t>
  </si>
  <si>
    <t>cena celkem 
(bez DPH)</t>
  </si>
  <si>
    <t>Inventarizační průzkum - vegetace</t>
  </si>
  <si>
    <t>ha</t>
  </si>
  <si>
    <t>Inventarizační průzkum - cévnaté rostliny</t>
  </si>
  <si>
    <t>Inventarizační průzkum - brouci</t>
  </si>
  <si>
    <t>Inventarizační průzkum - ptáci</t>
  </si>
  <si>
    <t>Inventarizační průzkum - houby</t>
  </si>
  <si>
    <t>Celkem včetně DPH</t>
  </si>
  <si>
    <r>
      <rPr>
        <sz val="10"/>
        <color rgb="FF000000"/>
        <rFont val="Arial"/>
        <family val="2"/>
        <charset val="238"/>
      </rPr>
      <t>Zpracování plánu péče vč. změny</t>
    </r>
  </si>
  <si>
    <t>celkem bez DPH</t>
  </si>
  <si>
    <t>Inventarizační průzkum - pavouci</t>
  </si>
  <si>
    <t>Inventarizační průzkum - motýli</t>
  </si>
  <si>
    <t>Inventarizační - průzkum - vážky</t>
  </si>
  <si>
    <t>celá plocha kromě rybníka</t>
  </si>
  <si>
    <t>Průzkumy a plán péče PR Hroznětínská louka a olšina</t>
  </si>
  <si>
    <t>údolní niva</t>
  </si>
  <si>
    <t>Inventarizační rpůzkum - obojživelnící</t>
  </si>
  <si>
    <t>nivní louky</t>
  </si>
  <si>
    <t>vodní tok</t>
  </si>
  <si>
    <t>Inventarizační průzkum - jepice</t>
  </si>
  <si>
    <t>Inventarizační průzkum - vodní měkkýši</t>
  </si>
  <si>
    <t>vybrané profily vodního toku</t>
  </si>
  <si>
    <t>profil</t>
  </si>
  <si>
    <t>Inventarizační průzkum  - ryby a mihule</t>
  </si>
  <si>
    <t>Průzkumy  a plán péče PR Stvořidla</t>
  </si>
  <si>
    <t>Zpracování plánu péče vč. změny</t>
  </si>
  <si>
    <t>celá plocha ZCHÚ dle ÚSOP</t>
  </si>
  <si>
    <t xml:space="preserve">Inventarizační průzkum - vegetace </t>
  </si>
  <si>
    <t>Inventarizační průzkum - mechy</t>
  </si>
  <si>
    <t>Přírodní památka Stržená hráz</t>
  </si>
  <si>
    <t>Inventarizační průzkum - měkkýši</t>
  </si>
  <si>
    <t>Inventarizační průzkum - chrostíci</t>
  </si>
  <si>
    <t>Inventarizační průzkum - obojživelníci</t>
  </si>
  <si>
    <t>Inventarizační průzkum - plazi</t>
  </si>
  <si>
    <t>kontrolní mezisoučet</t>
  </si>
  <si>
    <t>objekt 01</t>
  </si>
  <si>
    <t>objekt 02</t>
  </si>
  <si>
    <t>objekt 03</t>
  </si>
  <si>
    <t>Příloha č. 8: Soupis prací pro část 4 - Slepý položkový rozpočet oceněný Zhotovitelem</t>
  </si>
  <si>
    <r>
      <t>Inventarizační průzkum</t>
    </r>
    <r>
      <rPr>
        <sz val="9"/>
        <color rgb="FF000000"/>
        <rFont val="Arial"/>
        <family val="2"/>
        <charset val="238"/>
      </rPr>
      <t xml:space="preserve"> - včetně zpracování výsledků dle příl. 1 - do zpráv (texty, tabulky, mapy, GIS data) a se záznamem dat do NDOP</t>
    </r>
  </si>
  <si>
    <t>ks</t>
  </si>
  <si>
    <r>
      <t>Plán péče</t>
    </r>
    <r>
      <rPr>
        <sz val="9"/>
        <color rgb="FF000000"/>
        <rFont val="Arial"/>
        <family val="2"/>
        <charset val="238"/>
      </rPr>
      <t xml:space="preserve"> - návrh s výstupy dle přílohy 1 včetně GIS dat atd.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</si>
</sst>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</numFmts>
  <fonts count="15" x14ac:knownFonts="1">
    <font>
      <sz val="10"/>
      <color rgb="FF00000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000000"/>
      </patternFill>
    </fill>
    <fill>
      <patternFill patternType="solid">
        <fgColor rgb="FF99CCFF"/>
        <bgColor rgb="FF000000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4">
    <xf numFmtId="0" fontId="0" fillId="0" borderId="0" xfId="0"/>
    <xf numFmtId="44" fontId="0" fillId="0" borderId="7" xfId="1" applyFont="1" applyBorder="1"/>
    <xf numFmtId="44" fontId="0" fillId="0" borderId="7" xfId="0" applyNumberFormat="1" applyBorder="1"/>
    <xf numFmtId="0" fontId="0" fillId="0" borderId="0" xfId="0"/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7" xfId="0" applyBorder="1"/>
    <xf numFmtId="0" fontId="9" fillId="0" borderId="7" xfId="0" applyFont="1" applyBorder="1"/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9" fillId="0" borderId="7" xfId="0" applyFont="1" applyBorder="1" applyAlignment="1">
      <alignment horizontal="center"/>
    </xf>
    <xf numFmtId="0" fontId="9" fillId="0" borderId="7" xfId="0" applyFont="1" applyBorder="1" applyAlignment="1">
      <alignment wrapText="1"/>
    </xf>
    <xf numFmtId="0" fontId="10" fillId="0" borderId="0" xfId="0" applyFont="1"/>
    <xf numFmtId="44" fontId="10" fillId="0" borderId="7" xfId="4" applyFont="1" applyBorder="1"/>
    <xf numFmtId="0" fontId="10" fillId="0" borderId="7" xfId="0" applyFont="1" applyBorder="1"/>
    <xf numFmtId="0" fontId="10" fillId="0" borderId="7" xfId="0" applyFont="1" applyBorder="1" applyAlignment="1">
      <alignment horizontal="center"/>
    </xf>
    <xf numFmtId="0" fontId="10" fillId="0" borderId="7" xfId="0" applyFont="1" applyBorder="1" applyAlignment="1">
      <alignment wrapText="1"/>
    </xf>
    <xf numFmtId="44" fontId="0" fillId="0" borderId="7" xfId="4" applyFont="1" applyBorder="1"/>
    <xf numFmtId="0" fontId="10" fillId="0" borderId="12" xfId="0" applyFont="1" applyBorder="1"/>
    <xf numFmtId="0" fontId="11" fillId="0" borderId="11" xfId="0" applyFont="1" applyBorder="1"/>
    <xf numFmtId="0" fontId="10" fillId="0" borderId="9" xfId="0" applyFont="1" applyBorder="1"/>
    <xf numFmtId="0" fontId="12" fillId="0" borderId="8" xfId="0" applyFont="1" applyBorder="1"/>
    <xf numFmtId="44" fontId="10" fillId="0" borderId="13" xfId="0" applyNumberFormat="1" applyFont="1" applyBorder="1"/>
    <xf numFmtId="44" fontId="10" fillId="0" borderId="10" xfId="0" applyNumberFormat="1" applyFont="1" applyBorder="1"/>
    <xf numFmtId="0" fontId="6" fillId="0" borderId="0" xfId="0" applyFont="1"/>
    <xf numFmtId="44" fontId="10" fillId="0" borderId="4" xfId="1" applyFont="1" applyBorder="1"/>
    <xf numFmtId="44" fontId="10" fillId="0" borderId="4" xfId="0" applyNumberFormat="1" applyFont="1" applyBorder="1"/>
    <xf numFmtId="44" fontId="10" fillId="0" borderId="0" xfId="0" applyNumberFormat="1" applyFont="1" applyBorder="1" applyAlignment="1">
      <alignment wrapText="1"/>
    </xf>
    <xf numFmtId="44" fontId="0" fillId="0" borderId="0" xfId="0" applyNumberFormat="1"/>
    <xf numFmtId="9" fontId="10" fillId="0" borderId="12" xfId="0" applyNumberFormat="1" applyFont="1" applyBorder="1"/>
    <xf numFmtId="0" fontId="0" fillId="0" borderId="0" xfId="0" applyAlignment="1">
      <alignment vertical="center"/>
    </xf>
    <xf numFmtId="164" fontId="0" fillId="4" borderId="7" xfId="0" applyNumberFormat="1" applyFill="1" applyBorder="1" applyAlignment="1" applyProtection="1">
      <alignment horizontal="right"/>
      <protection locked="0"/>
    </xf>
    <xf numFmtId="0" fontId="6" fillId="2" borderId="14" xfId="0" applyFont="1" applyFill="1" applyBorder="1" applyAlignment="1">
      <alignment wrapText="1"/>
    </xf>
    <xf numFmtId="0" fontId="6" fillId="2" borderId="15" xfId="0" applyFont="1" applyFill="1" applyBorder="1" applyAlignment="1">
      <alignment wrapText="1"/>
    </xf>
    <xf numFmtId="0" fontId="6" fillId="2" borderId="16" xfId="0" applyFont="1" applyFill="1" applyBorder="1" applyAlignment="1">
      <alignment wrapText="1"/>
    </xf>
    <xf numFmtId="0" fontId="13" fillId="2" borderId="14" xfId="0" applyFont="1" applyFill="1" applyBorder="1" applyAlignment="1">
      <alignment wrapText="1"/>
    </xf>
    <xf numFmtId="0" fontId="13" fillId="2" borderId="15" xfId="0" applyFont="1" applyFill="1" applyBorder="1" applyAlignment="1">
      <alignment wrapText="1"/>
    </xf>
    <xf numFmtId="0" fontId="13" fillId="2" borderId="16" xfId="0" applyFont="1" applyFill="1" applyBorder="1" applyAlignment="1">
      <alignment wrapText="1"/>
    </xf>
    <xf numFmtId="0" fontId="7" fillId="3" borderId="4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  <xf numFmtId="0" fontId="7" fillId="3" borderId="6" xfId="0" applyFont="1" applyFill="1" applyBorder="1" applyAlignment="1">
      <alignment horizontal="left" vertical="top" wrapText="1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</cellXfs>
  <cellStyles count="6">
    <cellStyle name="Měna" xfId="1" builtinId="4"/>
    <cellStyle name="Měna 2" xfId="2"/>
    <cellStyle name="Měna 3" xfId="3"/>
    <cellStyle name="Měna 4" xfId="4"/>
    <cellStyle name="Měna 5" xfId="5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zoomScaleNormal="100" workbookViewId="0">
      <selection activeCell="B42" sqref="B42:F42"/>
    </sheetView>
  </sheetViews>
  <sheetFormatPr defaultRowHeight="12.75" x14ac:dyDescent="0.2"/>
  <cols>
    <col min="1" max="1" width="9.140625" style="3"/>
    <col min="2" max="2" width="70" customWidth="1"/>
    <col min="3" max="3" width="12" customWidth="1"/>
    <col min="4" max="4" width="19.140625" bestFit="1" customWidth="1"/>
    <col min="6" max="6" width="27.28515625" customWidth="1"/>
    <col min="7" max="7" width="16.7109375" bestFit="1" customWidth="1"/>
    <col min="9" max="9" width="19.140625" bestFit="1" customWidth="1"/>
  </cols>
  <sheetData>
    <row r="1" spans="1:9" s="28" customFormat="1" ht="15.75" x14ac:dyDescent="0.25">
      <c r="A1" s="28" t="s">
        <v>43</v>
      </c>
    </row>
    <row r="2" spans="1:9" ht="13.5" thickBot="1" x14ac:dyDescent="0.25">
      <c r="B2" s="3"/>
      <c r="C2" s="3"/>
      <c r="D2" s="3"/>
      <c r="E2" s="3"/>
      <c r="F2" s="3"/>
      <c r="G2" s="3"/>
    </row>
    <row r="3" spans="1:9" s="3" customFormat="1" ht="26.25" thickBot="1" x14ac:dyDescent="0.25">
      <c r="B3" s="8" t="s">
        <v>0</v>
      </c>
      <c r="C3" s="9" t="s">
        <v>1</v>
      </c>
      <c r="D3" s="10" t="s">
        <v>2</v>
      </c>
      <c r="E3" s="11" t="s">
        <v>3</v>
      </c>
      <c r="F3" s="12" t="s">
        <v>5</v>
      </c>
      <c r="G3" s="13" t="s">
        <v>4</v>
      </c>
      <c r="I3" s="34" t="s">
        <v>39</v>
      </c>
    </row>
    <row r="4" spans="1:9" ht="13.5" thickBot="1" x14ac:dyDescent="0.25">
      <c r="B4" s="3"/>
      <c r="C4" s="3"/>
      <c r="D4" s="3"/>
      <c r="E4" s="3"/>
      <c r="F4" s="3"/>
      <c r="G4" s="3"/>
    </row>
    <row r="5" spans="1:9" ht="16.5" thickBot="1" x14ac:dyDescent="0.3">
      <c r="A5" s="3" t="s">
        <v>40</v>
      </c>
      <c r="B5" s="36" t="s">
        <v>19</v>
      </c>
      <c r="C5" s="37"/>
      <c r="D5" s="38"/>
      <c r="E5" s="3"/>
      <c r="F5" s="3"/>
      <c r="G5" s="3"/>
      <c r="I5" s="32">
        <f>F7+F8+F9+F10+F11+F13</f>
        <v>0</v>
      </c>
    </row>
    <row r="6" spans="1:9" ht="12.75" customHeight="1" x14ac:dyDescent="0.2">
      <c r="B6" s="42" t="s">
        <v>44</v>
      </c>
      <c r="C6" s="43"/>
      <c r="D6" s="43"/>
      <c r="E6" s="43"/>
      <c r="F6" s="44"/>
      <c r="G6" s="3"/>
    </row>
    <row r="7" spans="1:9" x14ac:dyDescent="0.2">
      <c r="B7" s="15" t="s">
        <v>6</v>
      </c>
      <c r="C7" s="5" t="s">
        <v>7</v>
      </c>
      <c r="D7" s="35">
        <v>0</v>
      </c>
      <c r="E7" s="6">
        <v>16.668900000000001</v>
      </c>
      <c r="F7" s="1">
        <f>E7*D7</f>
        <v>0</v>
      </c>
      <c r="G7" s="45" t="s">
        <v>31</v>
      </c>
    </row>
    <row r="8" spans="1:9" x14ac:dyDescent="0.2">
      <c r="B8" s="15" t="s">
        <v>8</v>
      </c>
      <c r="C8" s="5" t="s">
        <v>7</v>
      </c>
      <c r="D8" s="35">
        <v>0</v>
      </c>
      <c r="E8" s="6">
        <v>16.668900000000001</v>
      </c>
      <c r="F8" s="1">
        <f>D8*E8</f>
        <v>0</v>
      </c>
      <c r="G8" s="46"/>
    </row>
    <row r="9" spans="1:9" x14ac:dyDescent="0.2">
      <c r="B9" s="15" t="s">
        <v>16</v>
      </c>
      <c r="C9" s="14" t="s">
        <v>7</v>
      </c>
      <c r="D9" s="35">
        <v>0</v>
      </c>
      <c r="E9" s="6">
        <v>14.4803</v>
      </c>
      <c r="F9" s="1">
        <f>D9*E9</f>
        <v>0</v>
      </c>
      <c r="G9" s="7" t="s">
        <v>18</v>
      </c>
    </row>
    <row r="10" spans="1:9" x14ac:dyDescent="0.2">
      <c r="B10" s="15" t="s">
        <v>17</v>
      </c>
      <c r="C10" s="14" t="s">
        <v>7</v>
      </c>
      <c r="D10" s="35">
        <v>0</v>
      </c>
      <c r="E10" s="6">
        <v>16.668900000000001</v>
      </c>
      <c r="F10" s="1">
        <f>D10*E10</f>
        <v>0</v>
      </c>
      <c r="G10" s="47" t="s">
        <v>31</v>
      </c>
    </row>
    <row r="11" spans="1:9" x14ac:dyDescent="0.2">
      <c r="B11" s="15" t="s">
        <v>10</v>
      </c>
      <c r="C11" s="14" t="s">
        <v>7</v>
      </c>
      <c r="D11" s="35">
        <v>0</v>
      </c>
      <c r="E11" s="6">
        <v>16.668900000000001</v>
      </c>
      <c r="F11" s="1">
        <f>D11*E11</f>
        <v>0</v>
      </c>
      <c r="G11" s="48"/>
    </row>
    <row r="12" spans="1:9" x14ac:dyDescent="0.2">
      <c r="B12" s="42" t="s">
        <v>46</v>
      </c>
      <c r="C12" s="43"/>
      <c r="D12" s="43"/>
      <c r="E12" s="43"/>
      <c r="F12" s="44"/>
      <c r="G12" s="48"/>
    </row>
    <row r="13" spans="1:9" x14ac:dyDescent="0.2">
      <c r="B13" s="4" t="s">
        <v>13</v>
      </c>
      <c r="C13" s="5" t="s">
        <v>45</v>
      </c>
      <c r="D13" s="35">
        <v>0</v>
      </c>
      <c r="E13" s="6">
        <v>1</v>
      </c>
      <c r="F13" s="2">
        <f>D13*E13</f>
        <v>0</v>
      </c>
      <c r="G13" s="49"/>
    </row>
    <row r="14" spans="1:9" ht="13.5" thickBot="1" x14ac:dyDescent="0.25"/>
    <row r="15" spans="1:9" s="3" customFormat="1" ht="16.5" thickBot="1" x14ac:dyDescent="0.3">
      <c r="A15" s="3" t="s">
        <v>41</v>
      </c>
      <c r="B15" s="36" t="s">
        <v>29</v>
      </c>
      <c r="C15" s="37"/>
      <c r="D15" s="38"/>
      <c r="I15" s="32">
        <f>F17+F18+F19+F20+F21+F22+F23+F24+F26</f>
        <v>0</v>
      </c>
    </row>
    <row r="16" spans="1:9" s="3" customFormat="1" ht="12.75" customHeight="1" x14ac:dyDescent="0.2">
      <c r="B16" s="42" t="s">
        <v>44</v>
      </c>
      <c r="C16" s="43"/>
      <c r="D16" s="43"/>
      <c r="E16" s="43"/>
      <c r="F16" s="44"/>
    </row>
    <row r="17" spans="1:9" s="3" customFormat="1" x14ac:dyDescent="0.2">
      <c r="B17" s="15" t="s">
        <v>6</v>
      </c>
      <c r="C17" s="5" t="s">
        <v>7</v>
      </c>
      <c r="D17" s="35">
        <v>0</v>
      </c>
      <c r="E17" s="6">
        <v>127.76349999999999</v>
      </c>
      <c r="F17" s="21">
        <f>E17*D17</f>
        <v>0</v>
      </c>
      <c r="G17" s="50" t="s">
        <v>31</v>
      </c>
    </row>
    <row r="18" spans="1:9" s="3" customFormat="1" x14ac:dyDescent="0.2">
      <c r="B18" s="15" t="s">
        <v>8</v>
      </c>
      <c r="C18" s="5" t="s">
        <v>7</v>
      </c>
      <c r="D18" s="35">
        <v>0</v>
      </c>
      <c r="E18" s="6">
        <v>127.76349999999999</v>
      </c>
      <c r="F18" s="21">
        <f t="shared" ref="F18:F24" si="0">D18*E18</f>
        <v>0</v>
      </c>
      <c r="G18" s="50"/>
    </row>
    <row r="19" spans="1:9" s="3" customFormat="1" x14ac:dyDescent="0.2">
      <c r="B19" s="15" t="s">
        <v>28</v>
      </c>
      <c r="C19" s="14" t="s">
        <v>27</v>
      </c>
      <c r="D19" s="35">
        <v>0</v>
      </c>
      <c r="E19" s="6">
        <v>3</v>
      </c>
      <c r="F19" s="21">
        <f t="shared" si="0"/>
        <v>0</v>
      </c>
      <c r="G19" s="7" t="s">
        <v>26</v>
      </c>
    </row>
    <row r="20" spans="1:9" s="3" customFormat="1" x14ac:dyDescent="0.2">
      <c r="B20" s="15" t="s">
        <v>25</v>
      </c>
      <c r="C20" s="14" t="s">
        <v>7</v>
      </c>
      <c r="D20" s="35">
        <v>0</v>
      </c>
      <c r="E20" s="6">
        <v>13.8733</v>
      </c>
      <c r="F20" s="21">
        <f t="shared" si="0"/>
        <v>0</v>
      </c>
      <c r="G20" s="7" t="s">
        <v>23</v>
      </c>
    </row>
    <row r="21" spans="1:9" s="3" customFormat="1" x14ac:dyDescent="0.2">
      <c r="B21" s="15" t="s">
        <v>10</v>
      </c>
      <c r="C21" s="14" t="s">
        <v>7</v>
      </c>
      <c r="D21" s="35">
        <v>0</v>
      </c>
      <c r="E21" s="6">
        <v>127.76349999999999</v>
      </c>
      <c r="F21" s="21">
        <f t="shared" si="0"/>
        <v>0</v>
      </c>
      <c r="G21" s="7" t="s">
        <v>31</v>
      </c>
    </row>
    <row r="22" spans="1:9" s="16" customFormat="1" x14ac:dyDescent="0.2">
      <c r="B22" s="20" t="s">
        <v>24</v>
      </c>
      <c r="C22" s="19" t="s">
        <v>7</v>
      </c>
      <c r="D22" s="35">
        <v>0</v>
      </c>
      <c r="E22" s="18">
        <v>13.8733</v>
      </c>
      <c r="F22" s="17">
        <f t="shared" si="0"/>
        <v>0</v>
      </c>
      <c r="G22" s="18" t="s">
        <v>23</v>
      </c>
    </row>
    <row r="23" spans="1:9" s="16" customFormat="1" x14ac:dyDescent="0.2">
      <c r="B23" s="20" t="s">
        <v>16</v>
      </c>
      <c r="C23" s="19" t="s">
        <v>7</v>
      </c>
      <c r="D23" s="35">
        <v>0</v>
      </c>
      <c r="E23" s="18">
        <v>7.0396000000000001</v>
      </c>
      <c r="F23" s="17">
        <f t="shared" si="0"/>
        <v>0</v>
      </c>
      <c r="G23" s="18" t="s">
        <v>22</v>
      </c>
    </row>
    <row r="24" spans="1:9" s="16" customFormat="1" x14ac:dyDescent="0.2">
      <c r="B24" s="20" t="s">
        <v>21</v>
      </c>
      <c r="C24" s="19" t="s">
        <v>7</v>
      </c>
      <c r="D24" s="35">
        <v>0</v>
      </c>
      <c r="E24" s="18">
        <v>27.707599999999999</v>
      </c>
      <c r="F24" s="17">
        <f t="shared" si="0"/>
        <v>0</v>
      </c>
      <c r="G24" s="18" t="s">
        <v>20</v>
      </c>
    </row>
    <row r="25" spans="1:9" s="3" customFormat="1" x14ac:dyDescent="0.2">
      <c r="B25" s="42" t="s">
        <v>46</v>
      </c>
      <c r="C25" s="43"/>
      <c r="D25" s="43"/>
      <c r="E25" s="43"/>
      <c r="F25" s="44"/>
      <c r="G25" s="6"/>
    </row>
    <row r="26" spans="1:9" s="3" customFormat="1" x14ac:dyDescent="0.2">
      <c r="B26" s="4" t="s">
        <v>13</v>
      </c>
      <c r="C26" s="5" t="s">
        <v>45</v>
      </c>
      <c r="D26" s="35">
        <v>0</v>
      </c>
      <c r="E26" s="6">
        <v>1</v>
      </c>
      <c r="F26" s="2">
        <f>D26*E26</f>
        <v>0</v>
      </c>
      <c r="G26" s="7" t="s">
        <v>31</v>
      </c>
    </row>
    <row r="27" spans="1:9" ht="13.5" thickBot="1" x14ac:dyDescent="0.25"/>
    <row r="28" spans="1:9" s="3" customFormat="1" ht="16.5" thickBot="1" x14ac:dyDescent="0.3">
      <c r="A28" s="3" t="s">
        <v>42</v>
      </c>
      <c r="B28" s="39" t="s">
        <v>34</v>
      </c>
      <c r="C28" s="40"/>
      <c r="D28" s="41"/>
      <c r="E28" s="16"/>
      <c r="F28" s="16"/>
      <c r="G28" s="16"/>
      <c r="I28" s="32">
        <f>F30+F31+F32+F33+F34+F35+F36+F37+F39+F38+F40+F41+F43</f>
        <v>0</v>
      </c>
    </row>
    <row r="29" spans="1:9" s="3" customFormat="1" ht="13.5" customHeight="1" x14ac:dyDescent="0.2">
      <c r="B29" s="42" t="s">
        <v>44</v>
      </c>
      <c r="C29" s="43"/>
      <c r="D29" s="43"/>
      <c r="E29" s="43"/>
      <c r="F29" s="44"/>
      <c r="G29" s="51" t="s">
        <v>31</v>
      </c>
    </row>
    <row r="30" spans="1:9" s="3" customFormat="1" x14ac:dyDescent="0.2">
      <c r="B30" s="20" t="s">
        <v>32</v>
      </c>
      <c r="C30" s="19" t="s">
        <v>7</v>
      </c>
      <c r="D30" s="35">
        <v>0</v>
      </c>
      <c r="E30" s="18">
        <v>7.8777999999999997</v>
      </c>
      <c r="F30" s="29">
        <f>E30*D30</f>
        <v>0</v>
      </c>
      <c r="G30" s="52"/>
    </row>
    <row r="31" spans="1:9" s="3" customFormat="1" x14ac:dyDescent="0.2">
      <c r="B31" s="20" t="s">
        <v>8</v>
      </c>
      <c r="C31" s="19" t="s">
        <v>7</v>
      </c>
      <c r="D31" s="35">
        <v>0</v>
      </c>
      <c r="E31" s="18">
        <v>7.8777999999999997</v>
      </c>
      <c r="F31" s="29">
        <f t="shared" ref="F31:F41" si="1">D31*E31</f>
        <v>0</v>
      </c>
      <c r="G31" s="52"/>
    </row>
    <row r="32" spans="1:9" s="3" customFormat="1" x14ac:dyDescent="0.2">
      <c r="B32" s="20" t="s">
        <v>11</v>
      </c>
      <c r="C32" s="19" t="s">
        <v>7</v>
      </c>
      <c r="D32" s="35">
        <v>0</v>
      </c>
      <c r="E32" s="18">
        <v>7.8777999999999997</v>
      </c>
      <c r="F32" s="29">
        <f t="shared" si="1"/>
        <v>0</v>
      </c>
      <c r="G32" s="52"/>
    </row>
    <row r="33" spans="2:9" s="3" customFormat="1" x14ac:dyDescent="0.2">
      <c r="B33" s="20" t="s">
        <v>33</v>
      </c>
      <c r="C33" s="19" t="s">
        <v>7</v>
      </c>
      <c r="D33" s="35">
        <v>0</v>
      </c>
      <c r="E33" s="18">
        <v>7.8777999999999997</v>
      </c>
      <c r="F33" s="29">
        <f t="shared" si="1"/>
        <v>0</v>
      </c>
      <c r="G33" s="52"/>
    </row>
    <row r="34" spans="2:9" s="3" customFormat="1" x14ac:dyDescent="0.2">
      <c r="B34" s="20" t="s">
        <v>15</v>
      </c>
      <c r="C34" s="19" t="s">
        <v>7</v>
      </c>
      <c r="D34" s="35">
        <v>0</v>
      </c>
      <c r="E34" s="18">
        <v>7.8777999999999997</v>
      </c>
      <c r="F34" s="29">
        <f t="shared" si="1"/>
        <v>0</v>
      </c>
      <c r="G34" s="52"/>
    </row>
    <row r="35" spans="2:9" s="3" customFormat="1" x14ac:dyDescent="0.2">
      <c r="B35" s="20" t="s">
        <v>35</v>
      </c>
      <c r="C35" s="19" t="s">
        <v>7</v>
      </c>
      <c r="D35" s="35">
        <v>0</v>
      </c>
      <c r="E35" s="18">
        <v>7.8777999999999997</v>
      </c>
      <c r="F35" s="29">
        <f t="shared" si="1"/>
        <v>0</v>
      </c>
      <c r="G35" s="52"/>
    </row>
    <row r="36" spans="2:9" s="3" customFormat="1" x14ac:dyDescent="0.2">
      <c r="B36" s="20" t="s">
        <v>16</v>
      </c>
      <c r="C36" s="19" t="s">
        <v>7</v>
      </c>
      <c r="D36" s="35">
        <v>0</v>
      </c>
      <c r="E36" s="18">
        <v>7.8777999999999997</v>
      </c>
      <c r="F36" s="29">
        <f t="shared" si="1"/>
        <v>0</v>
      </c>
      <c r="G36" s="52"/>
    </row>
    <row r="37" spans="2:9" s="3" customFormat="1" x14ac:dyDescent="0.2">
      <c r="B37" s="20" t="s">
        <v>36</v>
      </c>
      <c r="C37" s="19" t="s">
        <v>7</v>
      </c>
      <c r="D37" s="35">
        <v>0</v>
      </c>
      <c r="E37" s="18">
        <v>7.8777999999999997</v>
      </c>
      <c r="F37" s="29">
        <f t="shared" si="1"/>
        <v>0</v>
      </c>
      <c r="G37" s="52"/>
    </row>
    <row r="38" spans="2:9" s="3" customFormat="1" x14ac:dyDescent="0.2">
      <c r="B38" s="20" t="s">
        <v>9</v>
      </c>
      <c r="C38" s="19" t="s">
        <v>7</v>
      </c>
      <c r="D38" s="35">
        <v>0</v>
      </c>
      <c r="E38" s="18">
        <v>7.8777999999999997</v>
      </c>
      <c r="F38" s="29">
        <f t="shared" si="1"/>
        <v>0</v>
      </c>
      <c r="G38" s="52"/>
    </row>
    <row r="39" spans="2:9" s="3" customFormat="1" x14ac:dyDescent="0.2">
      <c r="B39" s="20" t="s">
        <v>37</v>
      </c>
      <c r="C39" s="19" t="s">
        <v>7</v>
      </c>
      <c r="D39" s="35">
        <v>0</v>
      </c>
      <c r="E39" s="18">
        <v>7.8777999999999997</v>
      </c>
      <c r="F39" s="29">
        <f t="shared" si="1"/>
        <v>0</v>
      </c>
      <c r="G39" s="52"/>
    </row>
    <row r="40" spans="2:9" s="3" customFormat="1" x14ac:dyDescent="0.2">
      <c r="B40" s="20" t="s">
        <v>38</v>
      </c>
      <c r="C40" s="19" t="s">
        <v>7</v>
      </c>
      <c r="D40" s="35">
        <v>0</v>
      </c>
      <c r="E40" s="18">
        <v>7.8777999999999997</v>
      </c>
      <c r="F40" s="29">
        <f t="shared" si="1"/>
        <v>0</v>
      </c>
      <c r="G40" s="52"/>
    </row>
    <row r="41" spans="2:9" s="3" customFormat="1" x14ac:dyDescent="0.2">
      <c r="B41" s="18" t="s">
        <v>10</v>
      </c>
      <c r="C41" s="19" t="s">
        <v>7</v>
      </c>
      <c r="D41" s="35">
        <v>0</v>
      </c>
      <c r="E41" s="18">
        <v>7.8777999999999997</v>
      </c>
      <c r="F41" s="30">
        <f t="shared" si="1"/>
        <v>0</v>
      </c>
      <c r="G41" s="52"/>
    </row>
    <row r="42" spans="2:9" s="3" customFormat="1" x14ac:dyDescent="0.2">
      <c r="B42" s="42" t="s">
        <v>46</v>
      </c>
      <c r="C42" s="43"/>
      <c r="D42" s="43"/>
      <c r="E42" s="43"/>
      <c r="F42" s="44"/>
      <c r="G42" s="52"/>
    </row>
    <row r="43" spans="2:9" s="3" customFormat="1" x14ac:dyDescent="0.2">
      <c r="B43" s="20" t="s">
        <v>30</v>
      </c>
      <c r="C43" s="19" t="s">
        <v>45</v>
      </c>
      <c r="D43" s="35">
        <v>0</v>
      </c>
      <c r="E43" s="18">
        <v>1</v>
      </c>
      <c r="F43" s="30">
        <f>D43*E43</f>
        <v>0</v>
      </c>
      <c r="G43" s="53"/>
    </row>
    <row r="44" spans="2:9" ht="13.5" thickBot="1" x14ac:dyDescent="0.25">
      <c r="B44" s="3"/>
      <c r="C44" s="3"/>
      <c r="D44" s="3"/>
      <c r="E44" s="3"/>
      <c r="F44" s="3"/>
      <c r="G44" s="3"/>
    </row>
    <row r="45" spans="2:9" s="3" customFormat="1" x14ac:dyDescent="0.2">
      <c r="B45" s="25" t="s">
        <v>14</v>
      </c>
      <c r="C45" s="24"/>
      <c r="D45" s="24"/>
      <c r="E45" s="24"/>
      <c r="F45" s="27">
        <f>SUM(F7:F11)+F13+SUM(F17:F24)+F26+SUM(F30:F41)+F43</f>
        <v>0</v>
      </c>
      <c r="G45" s="31"/>
      <c r="I45" s="32">
        <f>I5+I15+I28</f>
        <v>0</v>
      </c>
    </row>
    <row r="46" spans="2:9" s="3" customFormat="1" ht="13.5" thickBot="1" x14ac:dyDescent="0.25">
      <c r="B46" s="23" t="s">
        <v>12</v>
      </c>
      <c r="C46" s="22"/>
      <c r="D46" s="22"/>
      <c r="E46" s="33">
        <v>0.21</v>
      </c>
      <c r="F46" s="26">
        <f>F45*1.21</f>
        <v>0</v>
      </c>
      <c r="G46" s="31"/>
    </row>
  </sheetData>
  <sheetProtection algorithmName="SHA-512" hashValue="xjtFs77dQBDiT267CraA8GpMr7oJ68JdgKnn8cQQu4vPtBXAJYT1rLAl1YcfhhqBVjs8leQULFksS0DsuUVRJQ==" saltValue="LmBxJ18mEGDzptOP2TJoCw==" spinCount="100000" sheet="1" objects="1" scenarios="1"/>
  <mergeCells count="13">
    <mergeCell ref="G29:G43"/>
    <mergeCell ref="B16:F16"/>
    <mergeCell ref="B29:F29"/>
    <mergeCell ref="B12:F12"/>
    <mergeCell ref="B25:F25"/>
    <mergeCell ref="B42:F42"/>
    <mergeCell ref="B5:D5"/>
    <mergeCell ref="B28:D28"/>
    <mergeCell ref="B6:F6"/>
    <mergeCell ref="B15:D15"/>
    <mergeCell ref="G7:G8"/>
    <mergeCell ref="G10:G13"/>
    <mergeCell ref="G17:G18"/>
  </mergeCells>
  <pageMargins left="0.70866141732283472" right="0.70866141732283472" top="0.74803149606299213" bottom="0.74803149606299213" header="0.31496062992125984" footer="0.31496062992125984"/>
  <pageSetup paperSize="9" scale="54" fitToHeight="7" orientation="portrait" r:id="rId1"/>
  <headerFoot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Položky</vt:lpstr>
      <vt:lpstr>Položky!Oblast_tisku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Joneš Jan Ing.</dc:creator>
  <cp:lastModifiedBy>Ehrenbergerová Jana Mgr.</cp:lastModifiedBy>
  <cp:lastPrinted>2024-02-20T09:17:26Z</cp:lastPrinted>
  <dcterms:created xsi:type="dcterms:W3CDTF">2022-10-24T09:25:07Z</dcterms:created>
  <dcterms:modified xsi:type="dcterms:W3CDTF">2025-07-15T10:16:33Z</dcterms:modified>
</cp:coreProperties>
</file>