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C360B08-C165-4B45-AC04-F92BF0B6B74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ozpočet" sheetId="1" r:id="rId1"/>
  </sheets>
  <definedNames>
    <definedName name="_xlnm.Print_Titles" localSheetId="0">rozpočet!$4:$4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28" i="1"/>
  <c r="F6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9" i="1" l="1"/>
  <c r="F30" i="1" s="1"/>
</calcChain>
</file>

<file path=xl/sharedStrings.xml><?xml version="1.0" encoding="utf-8"?>
<sst xmlns="http://schemas.openxmlformats.org/spreadsheetml/2006/main" count="59" uniqueCount="37">
  <si>
    <t>pol. č.</t>
  </si>
  <si>
    <t>jednotka</t>
  </si>
  <si>
    <t>počet jednotek</t>
  </si>
  <si>
    <t>cena za jednotku
v Kč bez DPH</t>
  </si>
  <si>
    <t>cena celkem
v Kč bez DPH</t>
  </si>
  <si>
    <t>ks</t>
  </si>
  <si>
    <t>Cena celkem v Kč bez DPH</t>
  </si>
  <si>
    <t>DPH v Kč</t>
  </si>
  <si>
    <t>Cena celkem v Kč vč. DPH</t>
  </si>
  <si>
    <r>
      <rPr>
        <b/>
        <i/>
        <sz val="11"/>
        <rFont val="Calibri"/>
        <family val="2"/>
        <charset val="238"/>
        <scheme val="minor"/>
      </rPr>
      <t>Pokyny pro dodavatele:</t>
    </r>
    <r>
      <rPr>
        <i/>
        <sz val="11"/>
        <rFont val="Calibri"/>
        <family val="2"/>
        <charset val="238"/>
        <scheme val="minor"/>
      </rPr>
      <t xml:space="preserve"> 
Dodavatel vyplní všechna prázdná pole tabulky. Dodavatel není oprávněn změnit či odstranit žádnou ze shora uvedených položek. Tyto pokyny před finalizací dokumentu dodavatel vymaže.</t>
    </r>
  </si>
  <si>
    <t xml:space="preserve">1.1.A Posuvný regálový vůz </t>
  </si>
  <si>
    <t>1.1.B Stacionární regál policový (7 zásuvek)</t>
  </si>
  <si>
    <t>1.1.C Závěsný rošt</t>
  </si>
  <si>
    <t>1.1.D Zásuvkový regál/kartotéka na uložení formátu A1 (10 zásuvek)</t>
  </si>
  <si>
    <t>1.1.E Stacionární regál</t>
  </si>
  <si>
    <t>1.1.F Pracovní stůl</t>
  </si>
  <si>
    <t>2.1.A Posuvný regálový vůz</t>
  </si>
  <si>
    <t>2.1.B Zásuvkový regál na uložení formátu A0 (10 zásuvek)</t>
  </si>
  <si>
    <t xml:space="preserve">3.1.A Uzavíratelný stacionární regál kombinovaný </t>
  </si>
  <si>
    <t xml:space="preserve">3.1.B Uzavíratelný stacionární regál kombinovaný </t>
  </si>
  <si>
    <t xml:space="preserve">3.1.C Uzavíratelný stacionární regál kombinovaný </t>
  </si>
  <si>
    <t xml:space="preserve">3.1.D Uzavíratelný stacionární regál kombinovaný </t>
  </si>
  <si>
    <t>3.1.E Mobilní schůdky</t>
  </si>
  <si>
    <t>4.1.A Zásuvkový regál na uložení formátu A0 (10 zásuvek)</t>
  </si>
  <si>
    <t>4.1.B Zásuvkový regál na uložení formátu A0 (20 zásuvek)</t>
  </si>
  <si>
    <t>4.1.D Stacionární regál (8 polic)</t>
  </si>
  <si>
    <t>4.1.E Stacionární regál (8 polic)</t>
  </si>
  <si>
    <t>4.1.F Stacionární regál (8 polic)</t>
  </si>
  <si>
    <t>4.1.G Závěsný regál na stěnu (3 police)</t>
  </si>
  <si>
    <t>4.1.H Pojízdný pracovní stůl</t>
  </si>
  <si>
    <t>5.1.A Uzavíratelný stacionární regál – skříň s policemi a zásuvkami</t>
  </si>
  <si>
    <t>6.1.A Uzavíratelný stacionární regál – skříň (8 polic)</t>
  </si>
  <si>
    <t>Cena zahrnuje veškeré náklady dodavatele: dodávku, instralaci a kompletní montáž včetně spojovacího materiálu, dopravu všech potřebných komponentů na místo určení a náklady spojené s výjezdem montážníků do místa realizace.</t>
  </si>
  <si>
    <t>4.1.C Stacionární regál umístěný na regálech A0 (vnitřní uspořádání 2 police)</t>
  </si>
  <si>
    <r>
      <t xml:space="preserve">Příloha č. 1 a Výzvy k podání nabídek / Smlouvy - </t>
    </r>
    <r>
      <rPr>
        <b/>
        <sz val="11"/>
        <color theme="1"/>
        <rFont val="Calibri"/>
        <family val="2"/>
        <charset val="238"/>
        <scheme val="minor"/>
      </rPr>
      <t>Soupis dodávek a prací / Rozpočet</t>
    </r>
  </si>
  <si>
    <r>
      <rPr>
        <sz val="11"/>
        <color theme="1"/>
        <rFont val="Calibri"/>
        <family val="2"/>
        <charset val="238"/>
        <scheme val="minor"/>
      </rPr>
      <t xml:space="preserve">Veřejná zakázka </t>
    </r>
    <r>
      <rPr>
        <b/>
        <sz val="11"/>
        <color theme="1"/>
        <rFont val="Calibri"/>
        <family val="2"/>
        <charset val="238"/>
        <scheme val="minor"/>
      </rPr>
      <t>Dodávka regálového systému depozitáře Muzea Vysočiny Třebíč</t>
    </r>
  </si>
  <si>
    <r>
      <t xml:space="preserve">název položky
</t>
    </r>
    <r>
      <rPr>
        <sz val="11"/>
        <rFont val="Calibri"/>
        <family val="2"/>
        <charset val="1"/>
      </rPr>
      <t>(podrobnosti - viz Přílohu č. 1 b Výzvy k podání nabídek - Specifikaci předmětu plnění)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</si>
</sst>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;[Red]\-#,##0.00\ [$Kč-405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51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4" fontId="0" fillId="0" borderId="8" xfId="0" applyNumberFormat="1" applyBorder="1" applyProtection="1">
      <protection locked="0"/>
    </xf>
    <xf numFmtId="0" fontId="0" fillId="0" borderId="8" xfId="0" applyBorder="1" applyAlignment="1">
      <alignment horizontal="center"/>
    </xf>
    <xf numFmtId="164" fontId="3" fillId="0" borderId="6" xfId="0" applyNumberFormat="1" applyFont="1" applyBorder="1" applyAlignment="1">
      <alignment horizontal="right" vertical="center"/>
    </xf>
    <xf numFmtId="4" fontId="0" fillId="0" borderId="11" xfId="0" applyNumberFormat="1" applyBorder="1" applyProtection="1"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4" fillId="4" borderId="3" xfId="0" applyNumberFormat="1" applyFont="1" applyFill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7" xfId="0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7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2" fillId="5" borderId="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 applyProtection="1">
      <alignment wrapText="1"/>
      <protection locked="0"/>
    </xf>
    <xf numFmtId="0" fontId="7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zoomScaleNormal="100" workbookViewId="0">
      <selection activeCell="B5" sqref="B5"/>
    </sheetView>
  </sheetViews>
  <sheetFormatPr defaultRowHeight="14.4" x14ac:dyDescent="0.3"/>
  <cols>
    <col min="1" max="1" width="7.109375" customWidth="1"/>
    <col min="2" max="2" width="65" bestFit="1" customWidth="1"/>
    <col min="3" max="3" width="8.44140625" bestFit="1" customWidth="1"/>
    <col min="4" max="4" width="8.88671875" customWidth="1"/>
    <col min="5" max="5" width="15.33203125" customWidth="1"/>
    <col min="6" max="6" width="17" customWidth="1"/>
  </cols>
  <sheetData>
    <row r="1" spans="1:6" x14ac:dyDescent="0.3">
      <c r="A1" s="6" t="s">
        <v>35</v>
      </c>
      <c r="B1" s="6"/>
      <c r="C1" s="6"/>
      <c r="D1" s="7"/>
    </row>
    <row r="2" spans="1:6" x14ac:dyDescent="0.3">
      <c r="A2" t="s">
        <v>34</v>
      </c>
      <c r="D2" s="7"/>
    </row>
    <row r="3" spans="1:6" x14ac:dyDescent="0.3">
      <c r="D3" s="7"/>
    </row>
    <row r="4" spans="1:6" s="1" customFormat="1" ht="43.2" x14ac:dyDescent="0.3">
      <c r="A4" s="24" t="s">
        <v>0</v>
      </c>
      <c r="B4" s="33" t="s">
        <v>36</v>
      </c>
      <c r="C4" s="29" t="s">
        <v>1</v>
      </c>
      <c r="D4" s="25" t="s">
        <v>2</v>
      </c>
      <c r="E4" s="25" t="s">
        <v>3</v>
      </c>
      <c r="F4" s="26" t="s">
        <v>4</v>
      </c>
    </row>
    <row r="5" spans="1:6" x14ac:dyDescent="0.3">
      <c r="A5" s="8">
        <v>1</v>
      </c>
      <c r="B5" s="27" t="s">
        <v>10</v>
      </c>
      <c r="C5" s="30" t="s">
        <v>5</v>
      </c>
      <c r="D5" s="3">
        <v>4</v>
      </c>
      <c r="E5" s="2"/>
      <c r="F5" s="4" t="str">
        <f>IF(ISBLANK(E5),"",D5*E5)</f>
        <v/>
      </c>
    </row>
    <row r="6" spans="1:6" x14ac:dyDescent="0.3">
      <c r="A6" s="9">
        <v>2</v>
      </c>
      <c r="B6" s="28" t="s">
        <v>11</v>
      </c>
      <c r="C6" s="31" t="s">
        <v>5</v>
      </c>
      <c r="D6" s="10">
        <v>2</v>
      </c>
      <c r="E6" s="5"/>
      <c r="F6" s="4" t="str">
        <f t="shared" ref="F6:F8" si="0">IF(ISBLANK(E6),"",D6*E6)</f>
        <v/>
      </c>
    </row>
    <row r="7" spans="1:6" x14ac:dyDescent="0.3">
      <c r="A7" s="9">
        <f>A6+1</f>
        <v>3</v>
      </c>
      <c r="B7" s="28" t="s">
        <v>12</v>
      </c>
      <c r="C7" s="32" t="s">
        <v>5</v>
      </c>
      <c r="D7" s="3">
        <v>1</v>
      </c>
      <c r="E7" s="5"/>
      <c r="F7" s="4" t="str">
        <f t="shared" si="0"/>
        <v/>
      </c>
    </row>
    <row r="8" spans="1:6" x14ac:dyDescent="0.3">
      <c r="A8" s="9">
        <f t="shared" ref="A8:A27" si="1">A7+1</f>
        <v>4</v>
      </c>
      <c r="B8" s="28" t="s">
        <v>13</v>
      </c>
      <c r="C8" s="32" t="s">
        <v>5</v>
      </c>
      <c r="D8" s="3">
        <v>3</v>
      </c>
      <c r="E8" s="5"/>
      <c r="F8" s="4" t="str">
        <f t="shared" si="0"/>
        <v/>
      </c>
    </row>
    <row r="9" spans="1:6" x14ac:dyDescent="0.3">
      <c r="A9" s="9">
        <f t="shared" si="1"/>
        <v>5</v>
      </c>
      <c r="B9" s="28" t="s">
        <v>14</v>
      </c>
      <c r="C9" s="32" t="s">
        <v>5</v>
      </c>
      <c r="D9" s="3">
        <v>1</v>
      </c>
      <c r="E9" s="5"/>
      <c r="F9" s="4" t="str">
        <f t="shared" ref="F9:F10" si="2">IF(ISBLANK(E9),"",D9*E9)</f>
        <v/>
      </c>
    </row>
    <row r="10" spans="1:6" x14ac:dyDescent="0.3">
      <c r="A10" s="9">
        <f t="shared" si="1"/>
        <v>6</v>
      </c>
      <c r="B10" s="28" t="s">
        <v>15</v>
      </c>
      <c r="C10" s="32" t="s">
        <v>5</v>
      </c>
      <c r="D10" s="3">
        <v>1</v>
      </c>
      <c r="E10" s="5"/>
      <c r="F10" s="4" t="str">
        <f t="shared" si="2"/>
        <v/>
      </c>
    </row>
    <row r="11" spans="1:6" x14ac:dyDescent="0.3">
      <c r="A11" s="9">
        <f t="shared" si="1"/>
        <v>7</v>
      </c>
      <c r="B11" s="28" t="s">
        <v>16</v>
      </c>
      <c r="C11" s="32" t="s">
        <v>5</v>
      </c>
      <c r="D11" s="3">
        <v>3</v>
      </c>
      <c r="E11" s="5"/>
      <c r="F11" s="4" t="str">
        <f t="shared" ref="F11" si="3">IF(ISBLANK(E11),"",D11*E11)</f>
        <v/>
      </c>
    </row>
    <row r="12" spans="1:6" x14ac:dyDescent="0.3">
      <c r="A12" s="9">
        <f t="shared" si="1"/>
        <v>8</v>
      </c>
      <c r="B12" s="28" t="s">
        <v>17</v>
      </c>
      <c r="C12" s="32" t="s">
        <v>5</v>
      </c>
      <c r="D12" s="3">
        <v>5</v>
      </c>
      <c r="E12" s="5"/>
      <c r="F12" s="4" t="str">
        <f t="shared" ref="F12:F16" si="4">IF(ISBLANK(E12),"",D12*E12)</f>
        <v/>
      </c>
    </row>
    <row r="13" spans="1:6" x14ac:dyDescent="0.3">
      <c r="A13" s="9">
        <f t="shared" si="1"/>
        <v>9</v>
      </c>
      <c r="B13" s="28" t="s">
        <v>18</v>
      </c>
      <c r="C13" s="32" t="s">
        <v>5</v>
      </c>
      <c r="D13" s="3">
        <v>1</v>
      </c>
      <c r="E13" s="5"/>
      <c r="F13" s="4" t="str">
        <f t="shared" si="4"/>
        <v/>
      </c>
    </row>
    <row r="14" spans="1:6" x14ac:dyDescent="0.3">
      <c r="A14" s="9">
        <f t="shared" si="1"/>
        <v>10</v>
      </c>
      <c r="B14" s="28" t="s">
        <v>19</v>
      </c>
      <c r="C14" s="32" t="s">
        <v>5</v>
      </c>
      <c r="D14" s="3">
        <v>1</v>
      </c>
      <c r="E14" s="5"/>
      <c r="F14" s="4" t="str">
        <f t="shared" si="4"/>
        <v/>
      </c>
    </row>
    <row r="15" spans="1:6" x14ac:dyDescent="0.3">
      <c r="A15" s="9">
        <f t="shared" si="1"/>
        <v>11</v>
      </c>
      <c r="B15" s="28" t="s">
        <v>20</v>
      </c>
      <c r="C15" s="32" t="s">
        <v>5</v>
      </c>
      <c r="D15" s="3">
        <v>1</v>
      </c>
      <c r="E15" s="5"/>
      <c r="F15" s="4" t="str">
        <f t="shared" si="4"/>
        <v/>
      </c>
    </row>
    <row r="16" spans="1:6" x14ac:dyDescent="0.3">
      <c r="A16" s="9">
        <f t="shared" si="1"/>
        <v>12</v>
      </c>
      <c r="B16" s="28" t="s">
        <v>21</v>
      </c>
      <c r="C16" s="32" t="s">
        <v>5</v>
      </c>
      <c r="D16" s="3">
        <v>1</v>
      </c>
      <c r="E16" s="5"/>
      <c r="F16" s="4" t="str">
        <f t="shared" si="4"/>
        <v/>
      </c>
    </row>
    <row r="17" spans="1:6" x14ac:dyDescent="0.3">
      <c r="A17" s="9">
        <f t="shared" si="1"/>
        <v>13</v>
      </c>
      <c r="B17" s="28" t="s">
        <v>22</v>
      </c>
      <c r="C17" s="32" t="s">
        <v>5</v>
      </c>
      <c r="D17" s="3">
        <v>1</v>
      </c>
      <c r="E17" s="5"/>
      <c r="F17" s="4" t="str">
        <f t="shared" ref="F17:F18" si="5">IF(ISBLANK(E17),"",D17*E17)</f>
        <v/>
      </c>
    </row>
    <row r="18" spans="1:6" x14ac:dyDescent="0.3">
      <c r="A18" s="9">
        <f t="shared" si="1"/>
        <v>14</v>
      </c>
      <c r="B18" s="28" t="s">
        <v>23</v>
      </c>
      <c r="C18" s="32" t="s">
        <v>5</v>
      </c>
      <c r="D18" s="3">
        <v>1</v>
      </c>
      <c r="E18" s="5"/>
      <c r="F18" s="4" t="str">
        <f t="shared" si="5"/>
        <v/>
      </c>
    </row>
    <row r="19" spans="1:6" x14ac:dyDescent="0.3">
      <c r="A19" s="9">
        <f t="shared" si="1"/>
        <v>15</v>
      </c>
      <c r="B19" s="28" t="s">
        <v>24</v>
      </c>
      <c r="C19" s="32" t="s">
        <v>5</v>
      </c>
      <c r="D19" s="3">
        <v>1</v>
      </c>
      <c r="E19" s="5"/>
      <c r="F19" s="4" t="str">
        <f t="shared" ref="F19:F21" si="6">IF(ISBLANK(E19),"",D19*E19)</f>
        <v/>
      </c>
    </row>
    <row r="20" spans="1:6" x14ac:dyDescent="0.3">
      <c r="A20" s="9">
        <f t="shared" si="1"/>
        <v>16</v>
      </c>
      <c r="B20" s="28" t="s">
        <v>33</v>
      </c>
      <c r="C20" s="32" t="s">
        <v>5</v>
      </c>
      <c r="D20" s="3">
        <v>2</v>
      </c>
      <c r="E20" s="5"/>
      <c r="F20" s="4" t="str">
        <f t="shared" si="6"/>
        <v/>
      </c>
    </row>
    <row r="21" spans="1:6" x14ac:dyDescent="0.3">
      <c r="A21" s="9">
        <f t="shared" si="1"/>
        <v>17</v>
      </c>
      <c r="B21" s="28" t="s">
        <v>25</v>
      </c>
      <c r="C21" s="32" t="s">
        <v>5</v>
      </c>
      <c r="D21" s="3">
        <v>1</v>
      </c>
      <c r="E21" s="5"/>
      <c r="F21" s="4" t="str">
        <f t="shared" si="6"/>
        <v/>
      </c>
    </row>
    <row r="22" spans="1:6" x14ac:dyDescent="0.3">
      <c r="A22" s="9">
        <f t="shared" si="1"/>
        <v>18</v>
      </c>
      <c r="B22" s="28" t="s">
        <v>26</v>
      </c>
      <c r="C22" s="32" t="s">
        <v>5</v>
      </c>
      <c r="D22" s="3">
        <v>1</v>
      </c>
      <c r="E22" s="5"/>
      <c r="F22" s="4" t="str">
        <f t="shared" ref="F22:F25" si="7">IF(ISBLANK(E22),"",D22*E22)</f>
        <v/>
      </c>
    </row>
    <row r="23" spans="1:6" x14ac:dyDescent="0.3">
      <c r="A23" s="9">
        <f t="shared" si="1"/>
        <v>19</v>
      </c>
      <c r="B23" s="28" t="s">
        <v>27</v>
      </c>
      <c r="C23" s="32" t="s">
        <v>5</v>
      </c>
      <c r="D23" s="3">
        <v>1</v>
      </c>
      <c r="E23" s="5"/>
      <c r="F23" s="4" t="str">
        <f t="shared" si="7"/>
        <v/>
      </c>
    </row>
    <row r="24" spans="1:6" x14ac:dyDescent="0.3">
      <c r="A24" s="9">
        <f t="shared" si="1"/>
        <v>20</v>
      </c>
      <c r="B24" s="28" t="s">
        <v>28</v>
      </c>
      <c r="C24" s="32" t="s">
        <v>5</v>
      </c>
      <c r="D24" s="3">
        <v>1</v>
      </c>
      <c r="E24" s="5"/>
      <c r="F24" s="4" t="str">
        <f t="shared" si="7"/>
        <v/>
      </c>
    </row>
    <row r="25" spans="1:6" x14ac:dyDescent="0.3">
      <c r="A25" s="9">
        <f t="shared" si="1"/>
        <v>21</v>
      </c>
      <c r="B25" s="28" t="s">
        <v>29</v>
      </c>
      <c r="C25" s="32" t="s">
        <v>5</v>
      </c>
      <c r="D25" s="3">
        <v>1</v>
      </c>
      <c r="E25" s="5"/>
      <c r="F25" s="4" t="str">
        <f t="shared" si="7"/>
        <v/>
      </c>
    </row>
    <row r="26" spans="1:6" x14ac:dyDescent="0.3">
      <c r="A26" s="9">
        <f t="shared" si="1"/>
        <v>22</v>
      </c>
      <c r="B26" s="28" t="s">
        <v>30</v>
      </c>
      <c r="C26" s="32" t="s">
        <v>5</v>
      </c>
      <c r="D26" s="3">
        <v>1</v>
      </c>
      <c r="E26" s="5"/>
      <c r="F26" s="4" t="str">
        <f t="shared" ref="F26:F27" si="8">IF(ISBLANK(E26),"",D26*E26)</f>
        <v/>
      </c>
    </row>
    <row r="27" spans="1:6" x14ac:dyDescent="0.3">
      <c r="A27" s="9">
        <f t="shared" si="1"/>
        <v>23</v>
      </c>
      <c r="B27" s="28" t="s">
        <v>31</v>
      </c>
      <c r="C27" s="32" t="s">
        <v>5</v>
      </c>
      <c r="D27" s="3">
        <v>2</v>
      </c>
      <c r="E27" s="5"/>
      <c r="F27" s="4" t="str">
        <f t="shared" si="8"/>
        <v/>
      </c>
    </row>
    <row r="28" spans="1:6" x14ac:dyDescent="0.3">
      <c r="A28" s="21" t="s">
        <v>6</v>
      </c>
      <c r="B28" s="22"/>
      <c r="C28" s="22"/>
      <c r="D28" s="22"/>
      <c r="E28" s="23"/>
      <c r="F28" s="11">
        <f>SUM(F5:F27)</f>
        <v>0</v>
      </c>
    </row>
    <row r="29" spans="1:6" x14ac:dyDescent="0.3">
      <c r="A29" s="15" t="s">
        <v>7</v>
      </c>
      <c r="B29" s="16"/>
      <c r="C29" s="16"/>
      <c r="D29" s="16"/>
      <c r="E29" s="17"/>
      <c r="F29" s="12">
        <f>F28*0.21</f>
        <v>0</v>
      </c>
    </row>
    <row r="30" spans="1:6" x14ac:dyDescent="0.3">
      <c r="A30" s="18" t="s">
        <v>8</v>
      </c>
      <c r="B30" s="19"/>
      <c r="C30" s="19"/>
      <c r="D30" s="19"/>
      <c r="E30" s="20"/>
      <c r="F30" s="13">
        <f>SUM(F28:F29)</f>
        <v>0</v>
      </c>
    </row>
    <row r="31" spans="1:6" x14ac:dyDescent="0.3">
      <c r="D31" s="7"/>
      <c r="E31" s="14"/>
    </row>
    <row r="32" spans="1:6" ht="43.5" customHeight="1" x14ac:dyDescent="0.3">
      <c r="A32" s="34" t="s">
        <v>9</v>
      </c>
      <c r="B32" s="34"/>
      <c r="C32" s="34"/>
      <c r="D32" s="34"/>
      <c r="E32" s="34"/>
      <c r="F32" s="34"/>
    </row>
    <row r="34" spans="1:6" x14ac:dyDescent="0.3">
      <c r="A34" s="35" t="s">
        <v>32</v>
      </c>
      <c r="B34" s="35"/>
      <c r="C34" s="35"/>
      <c r="D34" s="35"/>
      <c r="E34" s="35"/>
      <c r="F34" s="35"/>
    </row>
    <row r="35" spans="1:6" x14ac:dyDescent="0.3">
      <c r="A35" s="35"/>
      <c r="B35" s="35"/>
      <c r="C35" s="35"/>
      <c r="D35" s="35"/>
      <c r="E35" s="35"/>
      <c r="F35" s="35"/>
    </row>
  </sheetData>
  <mergeCells count="2">
    <mergeCell ref="A32:F32"/>
    <mergeCell ref="A34:F35"/>
  </mergeCells>
  <printOptions horizontalCentered="1"/>
  <pageMargins left="0.23622047244094491" right="0.23622047244094491" top="0.15748031496062992" bottom="0.17" header="0.15748031496062992" footer="0.15748031496062992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2006-10-17T13:37:20Z</dcterms:created>
  <dcterms:modified xsi:type="dcterms:W3CDTF">2025-09-24T07:34:55Z</dcterms:modified>
  <cp:category/>
  <cp:contentStatus/>
</cp:coreProperties>
</file>