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30" windowWidth="16140" windowHeight="10000"/>
  </bookViews>
  <sheets>
    <sheet name="specifikace" sheetId="1" r:id="rId1"/>
    <sheet name="List1" sheetId="48" r:id="rId2"/>
    <sheet name="List2" sheetId="50" r:id="rId3"/>
  </sheets>
  <calcPr calcId="162913"/>
  <fileRecoveryPr autoRecover="0"/>
</workbook>
</file>

<file path=xl/calcChain.xml><?xml version="1.0" encoding="utf-8"?>
<calcChain xmlns="http://schemas.openxmlformats.org/spreadsheetml/2006/main">
  <c r="O6" i="1" l="1"/>
  <c r="N6" i="1"/>
  <c r="Q6" i="1" s="1"/>
  <c r="M6" i="1" l="1"/>
  <c r="P6" i="1" s="1"/>
  <c r="O5" i="1"/>
  <c r="C10" i="1" s="1"/>
  <c r="N5" i="1"/>
  <c r="M5" i="1" l="1"/>
  <c r="P5" i="1" s="1"/>
  <c r="C12" i="1" s="1"/>
  <c r="Q5" i="1"/>
  <c r="C14" i="1" s="1"/>
</calcChain>
</file>

<file path=xl/sharedStrings.xml><?xml version="1.0" encoding="utf-8"?>
<sst xmlns="http://schemas.openxmlformats.org/spreadsheetml/2006/main" count="131" uniqueCount="109">
  <si>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</si>
  <si>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</si>
  <si>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</si>
  <si>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</si>
  <si>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</si>
  <si>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</si>
  <si>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</si>
  <si>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</si>
  <si>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</si>
  <si>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</si>
  <si>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</si>
  <si>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</si>
  <si>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</si>
  <si>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</si>
  <si>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</si>
  <si>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</si>
  <si>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</si>
  <si>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</si>
  <si>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</si>
  <si>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</si>
  <si>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</si>
  <si>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</si>
  <si>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</si>
  <si>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</si>
  <si>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viz List2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</si>
  <si>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</si>
  <si>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</si>
  <si>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</si>
  <si>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</si>
  <si>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</si>
  <si>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</si>
  <si>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</si>
  <si>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</si>
  <si>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</si>
  <si>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</si>
  <si>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</si>
  <si>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</si>
  <si>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2</t>
  </si>
  <si>
    <t>List 1</t>
  </si>
  <si>
    <t>Notebook</t>
  </si>
  <si>
    <t>30213100-6</t>
  </si>
  <si>
    <t>Záruka v měsících</t>
  </si>
  <si>
    <t>Další vlastnosti</t>
  </si>
  <si>
    <t>Podsvícená klávesnice</t>
  </si>
  <si>
    <t>Samostatný numerický blok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</si>
  <si>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</si>
  <si>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</si>
  <si>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</si>
  <si>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</si>
  <si>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</si>
  <si>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</si>
  <si>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</si>
  <si>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</si>
  <si>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</si>
  <si>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</si>
  <si>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</si>
  <si>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</si>
  <si>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</si>
  <si>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</si>
  <si>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</si>
  <si>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</si>
  <si>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Monitor</t>
  </si>
  <si>
    <t>Myš</t>
  </si>
  <si>
    <t>Pevný disk - kapacita</t>
  </si>
  <si>
    <t>Pevný disk - typ</t>
  </si>
  <si>
    <t>Zdroj</t>
  </si>
  <si>
    <t>Skříň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</si>
  <si>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</si>
  <si>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</si>
  <si>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Druhotné licence OS - podmínky</t>
  </si>
  <si>
    <t>Požadovaná podpora</t>
  </si>
  <si>
    <t>Grafická karta - Minimální dosažená hodnota G3D Mark v testu na https://www.videocardbenchmark.net/ (dodavatel doloží screen obrazovky s dosaženou hodnotou a datem)</t>
  </si>
  <si>
    <t>500GB</t>
  </si>
  <si>
    <t>Procesor - Minimální dosažená hodnota CPU MARK v testu na www.cpubenchmark.net (dodavatel doloží screen obrazovky s dosaženou hodnotou a datem)</t>
  </si>
  <si>
    <t>10/100/1000Mbit/s</t>
  </si>
  <si>
    <t>Rychlost v Mbit/s</t>
  </si>
  <si>
    <t>Rozhraní</t>
  </si>
  <si>
    <t>integrovaná</t>
  </si>
  <si>
    <t>Pracovní stanice</t>
  </si>
  <si>
    <t>30214000-2</t>
  </si>
  <si>
    <t>DNS IT3 128</t>
  </si>
  <si>
    <t>ano</t>
  </si>
  <si>
    <t>Podpora nabíjení USB C</t>
  </si>
  <si>
    <t>Příslušenství</t>
  </si>
  <si>
    <t>Do 1,8 kg</t>
  </si>
  <si>
    <t>Bez os</t>
  </si>
  <si>
    <t xml:space="preserve">3x USB 3.2 typ A, 1x USB-C, 1x HDMI </t>
  </si>
  <si>
    <t>WiFi 6E, 802.11 a/b/g/n/ac/ax, Bluetooth V5.3</t>
  </si>
  <si>
    <t>Ethernet RJ45</t>
  </si>
  <si>
    <t>Minimální dosažená hodnota G3D Mark v testu na https://www.videocardbenchmark.net/</t>
  </si>
  <si>
    <t>min 512GB</t>
  </si>
  <si>
    <t>SSD M.2 PCIe/NVMe</t>
  </si>
  <si>
    <t>min 16GB DDR4</t>
  </si>
  <si>
    <t>Min 6 jádra 12 vláken, min L2 3MB a L3 16MB</t>
  </si>
  <si>
    <t>Minimální dosažená hodnota CPU MARK v testu na www.cpubenchmark.net</t>
  </si>
  <si>
    <t>Matný, rozlišení 1920x1080</t>
  </si>
  <si>
    <t>15,6“</t>
  </si>
  <si>
    <t>Požadujeme informaci o případném užití druhotných licencí OS.
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</si>
  <si>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23,8",  1920x1080, ISP</t>
  </si>
  <si>
    <t>Ioptická myš</t>
  </si>
  <si>
    <t>Česka s numerickou klávesnicí</t>
  </si>
  <si>
    <t>Webová kamera</t>
  </si>
  <si>
    <t>36 měsíců on-site</t>
  </si>
  <si>
    <t>Microsoft Windows 10 Professional CZ</t>
  </si>
  <si>
    <t>Ethernet RJ-45 (10/100/1000Mbit/s)</t>
  </si>
  <si>
    <t>SSD</t>
  </si>
  <si>
    <t>účinnost minimálně 80%, příkon v pohotovostním režimu &lt; 1 W</t>
  </si>
  <si>
    <t>min 8GB DDR4</t>
  </si>
  <si>
    <t>All-in-One,  USB 2.0 1x, USB 3,2 Gen2 3x, USB-C 1x, Display port, HDMI, RJ-45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</si>
</sst>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0">
    <xf numFmtId="0" fontId="0" fillId="0" borderId="0"/>
    <xf numFmtId="164" fontId="21" fillId="0" borderId="0" applyFont="0" applyFill="0" applyBorder="0" applyAlignment="0" applyProtection="0"/>
    <xf numFmtId="0" fontId="25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8" fillId="0" borderId="0"/>
    <xf numFmtId="0" fontId="1" fillId="0" borderId="0"/>
  </cellStyleXfs>
  <cellXfs count="59">
    <xf numFmtId="0" fontId="0" fillId="0" borderId="0" xfId="0"/>
    <xf numFmtId="0" fontId="26" fillId="0" borderId="0" xfId="2" applyFont="1" applyAlignment="1" applyProtection="1">
      <alignment vertical="center"/>
    </xf>
    <xf numFmtId="0" fontId="23" fillId="3" borderId="4" xfId="0" applyFont="1" applyFill="1" applyBorder="1" applyAlignment="1" applyProtection="1">
      <alignment horizontal="center" vertical="center" wrapText="1" readingOrder="1"/>
      <protection locked="0"/>
    </xf>
    <xf numFmtId="165" fontId="23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0" borderId="0" xfId="19" applyNumberFormat="1" applyFont="1" applyAlignment="1" applyProtection="1">
      <alignment horizontal="right" vertical="center"/>
    </xf>
    <xf numFmtId="0" fontId="30" fillId="0" borderId="4" xfId="0" applyFont="1" applyBorder="1" applyAlignment="1" applyProtection="1">
      <alignment horizontal="center" vertical="center" wrapText="1" readingOrder="1"/>
    </xf>
    <xf numFmtId="0" fontId="7" fillId="0" borderId="0" xfId="31"/>
    <xf numFmtId="0" fontId="36" fillId="4" borderId="4" xfId="31" applyFont="1" applyFill="1" applyBorder="1" applyAlignment="1">
      <alignment horizontal="left" vertical="center" wrapText="1"/>
    </xf>
    <xf numFmtId="0" fontId="36" fillId="4" borderId="7" xfId="31" applyFont="1" applyFill="1" applyBorder="1" applyAlignment="1">
      <alignment horizontal="left" vertical="center" wrapText="1"/>
    </xf>
    <xf numFmtId="0" fontId="31" fillId="0" borderId="8" xfId="19" applyFont="1" applyBorder="1" applyAlignment="1">
      <alignment horizontal="left" vertical="center" wrapText="1"/>
    </xf>
    <xf numFmtId="0" fontId="31" fillId="0" borderId="4" xfId="19" applyFont="1" applyBorder="1" applyAlignment="1">
      <alignment horizontal="left" vertical="center" wrapText="1"/>
    </xf>
    <xf numFmtId="0" fontId="38" fillId="0" borderId="0" xfId="38"/>
    <xf numFmtId="0" fontId="32" fillId="0" borderId="0" xfId="38" applyFont="1" applyAlignment="1">
      <alignment horizontal="left" vertical="center" wrapText="1" indent="1"/>
    </xf>
    <xf numFmtId="0" fontId="32" fillId="0" borderId="0" xfId="38" applyFont="1" applyAlignment="1">
      <alignment horizontal="left" vertical="center" wrapText="1"/>
    </xf>
    <xf numFmtId="0" fontId="38" fillId="0" borderId="0" xfId="38" applyAlignment="1">
      <alignment horizontal="center" vertical="center"/>
    </xf>
    <xf numFmtId="0" fontId="32" fillId="0" borderId="19" xfId="38" applyFont="1" applyBorder="1" applyAlignment="1">
      <alignment horizontal="left" vertical="center" wrapText="1"/>
    </xf>
    <xf numFmtId="0" fontId="32" fillId="0" borderId="20" xfId="38" applyFont="1" applyBorder="1" applyAlignment="1">
      <alignment horizontal="center" vertical="center" wrapText="1"/>
    </xf>
    <xf numFmtId="0" fontId="38" fillId="0" borderId="0" xfId="38" applyAlignment="1">
      <alignment wrapText="1"/>
    </xf>
    <xf numFmtId="0" fontId="31" fillId="0" borderId="10" xfId="38" applyFont="1" applyBorder="1" applyAlignment="1">
      <alignment horizontal="left" vertical="center" wrapText="1"/>
    </xf>
    <xf numFmtId="0" fontId="31" fillId="0" borderId="11" xfId="38" applyFont="1" applyBorder="1" applyAlignment="1">
      <alignment horizontal="center" vertical="center" wrapText="1"/>
    </xf>
    <xf numFmtId="0" fontId="31" fillId="0" borderId="9" xfId="38" applyFont="1" applyBorder="1" applyAlignment="1">
      <alignment horizontal="left" vertical="center" wrapText="1"/>
    </xf>
    <xf numFmtId="0" fontId="31" fillId="0" borderId="8" xfId="38" applyFont="1" applyBorder="1" applyAlignment="1">
      <alignment horizontal="left" vertical="center" wrapText="1"/>
    </xf>
    <xf numFmtId="0" fontId="31" fillId="0" borderId="12" xfId="38" applyFont="1" applyBorder="1" applyAlignment="1">
      <alignment horizontal="center" vertical="center" wrapText="1"/>
    </xf>
    <xf numFmtId="0" fontId="31" fillId="7" borderId="21" xfId="38" applyFont="1" applyFill="1" applyBorder="1" applyAlignment="1">
      <alignment horizontal="left" vertical="center" wrapText="1"/>
    </xf>
    <xf numFmtId="0" fontId="31" fillId="7" borderId="19" xfId="38" applyFont="1" applyFill="1" applyBorder="1" applyAlignment="1">
      <alignment horizontal="left" vertical="center" wrapText="1"/>
    </xf>
    <xf numFmtId="0" fontId="38" fillId="0" borderId="0" xfId="38" applyAlignment="1">
      <alignment horizontal="center" vertical="center" wrapText="1"/>
    </xf>
    <xf numFmtId="0" fontId="33" fillId="6" borderId="18" xfId="38" applyFont="1" applyFill="1" applyBorder="1" applyAlignment="1">
      <alignment horizontal="left" vertical="center" wrapText="1"/>
    </xf>
    <xf numFmtId="0" fontId="1" fillId="0" borderId="0" xfId="39"/>
    <xf numFmtId="0" fontId="32" fillId="0" borderId="0" xfId="39" applyFont="1" applyAlignment="1">
      <alignment horizontal="left" vertical="center" wrapText="1" indent="1"/>
    </xf>
    <xf numFmtId="0" fontId="33" fillId="5" borderId="19" xfId="39" applyFont="1" applyFill="1" applyBorder="1" applyAlignment="1">
      <alignment horizontal="left" vertical="center" wrapText="1" indent="1"/>
    </xf>
    <xf numFmtId="0" fontId="32" fillId="0" borderId="19" xfId="39" applyFont="1" applyBorder="1" applyAlignment="1">
      <alignment horizontal="left" vertical="center" wrapText="1" indent="1"/>
    </xf>
    <xf numFmtId="0" fontId="23" fillId="0" borderId="4" xfId="0" applyFont="1" applyBorder="1" applyAlignment="1" applyProtection="1">
      <alignment horizontal="center" vertical="center" wrapText="1" readingOrder="1"/>
    </xf>
    <xf numFmtId="0" fontId="23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2" fillId="0" borderId="20" xfId="38" applyFont="1" applyBorder="1" applyAlignment="1">
      <alignment horizontal="center" vertical="center" wrapText="1"/>
    </xf>
    <xf numFmtId="0" fontId="35" fillId="0" borderId="13" xfId="11" applyFont="1" applyBorder="1" applyAlignment="1">
      <alignment horizontal="center" vertical="center"/>
    </xf>
    <xf numFmtId="0" fontId="35" fillId="0" borderId="14" xfId="11" applyFont="1" applyBorder="1" applyAlignment="1">
      <alignment horizontal="center" vertical="center"/>
    </xf>
    <xf numFmtId="0" fontId="35" fillId="0" borderId="15" xfId="11" applyFont="1" applyBorder="1" applyAlignment="1">
      <alignment horizontal="center" vertical="center"/>
    </xf>
    <xf numFmtId="0" fontId="37" fillId="0" borderId="17" xfId="33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0" fillId="0" borderId="0" xfId="0" applyProtection="1"/>
    <xf numFmtId="0" fontId="22" fillId="2" borderId="5" xfId="0" applyFont="1" applyFill="1" applyBorder="1" applyAlignment="1" applyProtection="1">
      <alignment horizontal="center" vertical="center" wrapText="1" readingOrder="1"/>
    </xf>
    <xf numFmtId="0" fontId="22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165" fontId="34" fillId="0" borderId="4" xfId="0" applyNumberFormat="1" applyFont="1" applyBorder="1" applyAlignment="1" applyProtection="1">
      <alignment horizontal="center" vertical="center" wrapText="1" readingOrder="1"/>
    </xf>
    <xf numFmtId="165" fontId="23" fillId="0" borderId="4" xfId="0" applyNumberFormat="1" applyFont="1" applyBorder="1" applyAlignment="1" applyProtection="1">
      <alignment horizontal="center" vertical="center" wrapText="1" readingOrder="1"/>
    </xf>
    <xf numFmtId="0" fontId="27" fillId="0" borderId="1" xfId="0" applyFont="1" applyBorder="1" applyAlignment="1" applyProtection="1">
      <alignment vertical="center" wrapText="1" readingOrder="1"/>
    </xf>
    <xf numFmtId="0" fontId="28" fillId="0" borderId="2" xfId="0" applyFont="1" applyBorder="1" applyAlignment="1" applyProtection="1">
      <alignment vertical="center" wrapText="1"/>
    </xf>
    <xf numFmtId="0" fontId="28" fillId="0" borderId="3" xfId="0" applyFont="1" applyBorder="1" applyAlignment="1" applyProtection="1">
      <alignment vertical="center" wrapText="1"/>
    </xf>
    <xf numFmtId="0" fontId="28" fillId="0" borderId="0" xfId="0" applyFont="1" applyProtection="1"/>
    <xf numFmtId="0" fontId="27" fillId="0" borderId="1" xfId="0" applyFont="1" applyBorder="1" applyAlignment="1" applyProtection="1">
      <alignment horizontal="left" vertical="center" wrapText="1" readingOrder="1"/>
    </xf>
    <xf numFmtId="165" fontId="27" fillId="0" borderId="1" xfId="1" applyNumberFormat="1" applyFont="1" applyBorder="1" applyAlignment="1" applyProtection="1">
      <alignment vertical="top" wrapText="1" readingOrder="1"/>
    </xf>
    <xf numFmtId="165" fontId="29" fillId="0" borderId="2" xfId="1" applyNumberFormat="1" applyFont="1" applyBorder="1" applyAlignment="1" applyProtection="1">
      <alignment vertical="top" wrapText="1"/>
    </xf>
    <xf numFmtId="165" fontId="29" fillId="0" borderId="3" xfId="1" applyNumberFormat="1" applyFont="1" applyBorder="1" applyAlignment="1" applyProtection="1">
      <alignment vertical="top" wrapText="1"/>
    </xf>
    <xf numFmtId="0" fontId="29" fillId="0" borderId="0" xfId="0" applyFont="1" applyAlignment="1" applyProtection="1">
      <alignment horizontal="left"/>
    </xf>
    <xf numFmtId="165" fontId="29" fillId="0" borderId="0" xfId="1" applyNumberFormat="1" applyFont="1" applyProtection="1"/>
    <xf numFmtId="0" fontId="24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40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20" xfId="36"/>
    <cellStyle name="Normální 21" xfId="37"/>
    <cellStyle name="Normální 22" xfId="38"/>
    <cellStyle name="Normální 23" xfId="39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"/>
  <sheetViews>
    <sheetView showGridLines="0" tabSelected="1" zoomScale="85" zoomScaleNormal="85" workbookViewId="0">
      <selection activeCell="H2" sqref="H2"/>
    </sheetView>
  </sheetViews>
  <sheetFormatPr defaultRowHeight="12.5" x14ac:dyDescent="0.25"/>
  <cols>
    <col min="1" max="1" width="3.36328125" style="40" customWidth="1"/>
    <col min="2" max="2" width="14.90625" style="40" customWidth="1"/>
    <col min="3" max="3" width="11.36328125" style="40" customWidth="1"/>
    <col min="4" max="4" width="13.453125" style="40" customWidth="1"/>
    <col min="5" max="5" width="7.08984375" style="40" customWidth="1"/>
    <col min="6" max="6" width="13.54296875" style="40" customWidth="1"/>
    <col min="7" max="7" width="51.08984375" style="40" customWidth="1"/>
    <col min="8" max="8" width="16.08984375" style="40" customWidth="1"/>
    <col min="9" max="9" width="13.453125" style="40" customWidth="1"/>
    <col min="10" max="10" width="24.6328125" style="40" customWidth="1"/>
    <col min="11" max="11" width="13.453125" style="40" customWidth="1"/>
    <col min="12" max="14" width="14.6328125" style="40" customWidth="1"/>
    <col min="15" max="17" width="18.6328125" style="40" customWidth="1"/>
    <col min="18" max="16384" width="8.7265625" style="40"/>
  </cols>
  <sheetData>
    <row r="1" spans="2:17" ht="25.25" customHeight="1" x14ac:dyDescent="0.25">
      <c r="B1" s="1" t="s">
        <v>80</v>
      </c>
    </row>
    <row r="2" spans="2:17" ht="22.75" customHeight="1" x14ac:dyDescent="0.25">
      <c r="B2" s="1" t="s">
        <v>23</v>
      </c>
    </row>
    <row r="3" spans="2:17" ht="6.65" customHeight="1" x14ac:dyDescent="0.25"/>
    <row r="4" spans="2:17" ht="78" customHeight="1" x14ac:dyDescent="0.25">
      <c r="B4" s="41" t="s">
        <v>1</v>
      </c>
      <c r="C4" s="41" t="s">
        <v>2</v>
      </c>
      <c r="D4" s="41" t="s">
        <v>3</v>
      </c>
      <c r="E4" s="42" t="s">
        <v>18</v>
      </c>
      <c r="F4" s="43"/>
      <c r="G4" s="41" t="s">
        <v>4</v>
      </c>
      <c r="H4" s="41" t="s">
        <v>5</v>
      </c>
      <c r="I4" s="41" t="s">
        <v>6</v>
      </c>
      <c r="J4" s="41" t="s">
        <v>19</v>
      </c>
      <c r="K4" s="41" t="s">
        <v>7</v>
      </c>
      <c r="L4" s="41" t="s">
        <v>8</v>
      </c>
      <c r="M4" s="41" t="s">
        <v>9</v>
      </c>
      <c r="N4" s="41" t="s">
        <v>21</v>
      </c>
      <c r="O4" s="41" t="s">
        <v>10</v>
      </c>
      <c r="P4" s="41" t="s">
        <v>11</v>
      </c>
      <c r="Q4" s="41" t="s">
        <v>22</v>
      </c>
    </row>
    <row r="5" spans="2:17" ht="180" customHeight="1" x14ac:dyDescent="0.25">
      <c r="B5" s="31">
        <v>1</v>
      </c>
      <c r="C5" s="5" t="s">
        <v>39</v>
      </c>
      <c r="D5" s="5" t="s">
        <v>40</v>
      </c>
      <c r="E5" s="32" t="s">
        <v>20</v>
      </c>
      <c r="F5" s="33"/>
      <c r="G5" s="2"/>
      <c r="H5" s="31">
        <v>10</v>
      </c>
      <c r="I5" s="31" t="s">
        <v>12</v>
      </c>
      <c r="J5" s="44">
        <v>14500</v>
      </c>
      <c r="K5" s="31" t="s">
        <v>13</v>
      </c>
      <c r="L5" s="3"/>
      <c r="M5" s="45">
        <f>N5-L5</f>
        <v>0</v>
      </c>
      <c r="N5" s="45">
        <f>L5*(1+K5/100)</f>
        <v>0</v>
      </c>
      <c r="O5" s="45">
        <f>H5*L5</f>
        <v>0</v>
      </c>
      <c r="P5" s="45">
        <f>H5*M5</f>
        <v>0</v>
      </c>
      <c r="Q5" s="45">
        <f>H5*N5</f>
        <v>0</v>
      </c>
    </row>
    <row r="6" spans="2:17" ht="180" customHeight="1" x14ac:dyDescent="0.25">
      <c r="B6" s="31">
        <v>2</v>
      </c>
      <c r="C6" s="5" t="s">
        <v>78</v>
      </c>
      <c r="D6" s="5" t="s">
        <v>79</v>
      </c>
      <c r="E6" s="32" t="s">
        <v>24</v>
      </c>
      <c r="F6" s="33"/>
      <c r="G6" s="2"/>
      <c r="H6" s="31">
        <v>5</v>
      </c>
      <c r="I6" s="31" t="s">
        <v>12</v>
      </c>
      <c r="J6" s="44">
        <v>18500</v>
      </c>
      <c r="K6" s="31">
        <v>21</v>
      </c>
      <c r="L6" s="3"/>
      <c r="M6" s="45">
        <f t="shared" ref="M6" si="0">N6-L6</f>
        <v>0</v>
      </c>
      <c r="N6" s="45">
        <f t="shared" ref="N6" si="1">L6*(1+K6/100)</f>
        <v>0</v>
      </c>
      <c r="O6" s="45">
        <f t="shared" ref="O6" si="2">H6*L6</f>
        <v>0</v>
      </c>
      <c r="P6" s="45">
        <f t="shared" ref="P6" si="3">H6*M6</f>
        <v>0</v>
      </c>
      <c r="Q6" s="45">
        <f t="shared" ref="Q6" si="4">H6*N6</f>
        <v>0</v>
      </c>
    </row>
    <row r="7" spans="2:17" ht="12" customHeight="1" x14ac:dyDescent="0.25"/>
    <row r="8" spans="2:17" ht="20" customHeight="1" x14ac:dyDescent="0.25">
      <c r="B8" s="46" t="s">
        <v>14</v>
      </c>
      <c r="C8" s="47"/>
      <c r="D8" s="47"/>
      <c r="E8" s="48"/>
    </row>
    <row r="9" spans="2:17" ht="11.4" customHeight="1" x14ac:dyDescent="0.35">
      <c r="B9" s="49"/>
      <c r="C9" s="49"/>
      <c r="D9" s="49"/>
      <c r="E9" s="49"/>
    </row>
    <row r="10" spans="2:17" ht="20" customHeight="1" x14ac:dyDescent="0.25">
      <c r="B10" s="50" t="s">
        <v>15</v>
      </c>
      <c r="C10" s="51">
        <f>SUM(O5:O6)</f>
        <v>0</v>
      </c>
      <c r="D10" s="52"/>
      <c r="E10" s="53"/>
    </row>
    <row r="11" spans="2:17" ht="11.4" customHeight="1" x14ac:dyDescent="0.35">
      <c r="B11" s="54"/>
      <c r="C11" s="55"/>
      <c r="D11" s="55"/>
      <c r="E11" s="55"/>
    </row>
    <row r="12" spans="2:17" ht="20" customHeight="1" x14ac:dyDescent="0.25">
      <c r="B12" s="50" t="s">
        <v>16</v>
      </c>
      <c r="C12" s="51">
        <f>SUM(P5:P6)</f>
        <v>0</v>
      </c>
      <c r="D12" s="52"/>
      <c r="E12" s="53"/>
    </row>
    <row r="13" spans="2:17" ht="11.4" customHeight="1" x14ac:dyDescent="0.35">
      <c r="B13" s="54"/>
      <c r="C13" s="55"/>
      <c r="D13" s="55"/>
      <c r="E13" s="55"/>
    </row>
    <row r="14" spans="2:17" ht="20" customHeight="1" x14ac:dyDescent="0.25">
      <c r="B14" s="50" t="s">
        <v>17</v>
      </c>
      <c r="C14" s="51">
        <f>SUM(Q5:Q6)</f>
        <v>0</v>
      </c>
      <c r="D14" s="52"/>
      <c r="E14" s="53"/>
    </row>
    <row r="15" spans="2:17" ht="5.4" customHeight="1" x14ac:dyDescent="0.25"/>
    <row r="16" spans="2:17" ht="58.25" customHeight="1" x14ac:dyDescent="0.25">
      <c r="B16" s="56" t="s">
        <v>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8"/>
    </row>
    <row r="17" ht="13.25" hidden="1" customHeight="1" x14ac:dyDescent="0.25"/>
  </sheetData>
  <sheetProtection algorithmName="SHA-512" hashValue="WuRQPH/ffTmTjsTMgdcJzYu0yXi2WBfdpqfSeJi5Kk3yebOJhA4K6L7jo8dOVmQgERti0VQGaaxM+lDmwmBpOg==" saltValue="kYngnGgdzVNL7Vyy925BCQ==" spinCount="100000" sheet="1" objects="1" scenarios="1"/>
  <mergeCells count="8">
    <mergeCell ref="B16:N16"/>
    <mergeCell ref="C12:E12"/>
    <mergeCell ref="C14:E14"/>
    <mergeCell ref="E4:F4"/>
    <mergeCell ref="E5:F5"/>
    <mergeCell ref="B8:E8"/>
    <mergeCell ref="C10:E10"/>
    <mergeCell ref="E6:F6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="115" zoomScaleNormal="115" workbookViewId="0">
      <selection activeCell="B2" sqref="B2"/>
    </sheetView>
  </sheetViews>
  <sheetFormatPr defaultRowHeight="14.5" x14ac:dyDescent="0.35"/>
  <cols>
    <col min="1" max="1" width="16.7265625" style="14" customWidth="1"/>
    <col min="2" max="2" width="40.6328125" style="13" customWidth="1"/>
    <col min="3" max="3" width="40.6328125" style="12" customWidth="1"/>
    <col min="4" max="16384" width="8.7265625" style="11"/>
  </cols>
  <sheetData>
    <row r="1" spans="1:4" ht="11.5" customHeight="1" x14ac:dyDescent="0.35"/>
    <row r="2" spans="1:4" ht="24" customHeight="1" x14ac:dyDescent="0.35">
      <c r="C2" s="4" t="s">
        <v>38</v>
      </c>
    </row>
    <row r="3" spans="1:4" ht="10" customHeight="1" x14ac:dyDescent="0.35"/>
    <row r="4" spans="1:4" ht="24" customHeight="1" x14ac:dyDescent="0.35">
      <c r="A4" s="25"/>
      <c r="B4" s="24" t="s">
        <v>25</v>
      </c>
      <c r="C4" s="23" t="s">
        <v>58</v>
      </c>
    </row>
    <row r="5" spans="1:4" ht="24" customHeight="1" thickBot="1" x14ac:dyDescent="0.4">
      <c r="A5" s="25"/>
      <c r="B5" s="24" t="s">
        <v>3</v>
      </c>
      <c r="C5" s="23" t="s">
        <v>40</v>
      </c>
    </row>
    <row r="6" spans="1:4" ht="24" customHeight="1" x14ac:dyDescent="0.35">
      <c r="A6" s="22" t="s">
        <v>57</v>
      </c>
      <c r="B6" s="21" t="s">
        <v>26</v>
      </c>
      <c r="C6" s="20" t="s">
        <v>27</v>
      </c>
    </row>
    <row r="7" spans="1:4" ht="18" customHeight="1" x14ac:dyDescent="0.35">
      <c r="A7" s="19" t="s">
        <v>56</v>
      </c>
      <c r="B7" s="18" t="s">
        <v>55</v>
      </c>
      <c r="C7" s="26" t="s">
        <v>39</v>
      </c>
    </row>
    <row r="8" spans="1:4" ht="18" customHeight="1" x14ac:dyDescent="0.35">
      <c r="A8" s="34" t="s">
        <v>54</v>
      </c>
      <c r="B8" s="15" t="s">
        <v>53</v>
      </c>
      <c r="C8" s="26" t="s">
        <v>96</v>
      </c>
    </row>
    <row r="9" spans="1:4" ht="18" customHeight="1" x14ac:dyDescent="0.35">
      <c r="A9" s="34"/>
      <c r="B9" s="15" t="s">
        <v>42</v>
      </c>
      <c r="C9" s="26" t="s">
        <v>95</v>
      </c>
    </row>
    <row r="10" spans="1:4" ht="30.65" customHeight="1" x14ac:dyDescent="0.35">
      <c r="A10" s="34" t="s">
        <v>28</v>
      </c>
      <c r="B10" s="15" t="s">
        <v>94</v>
      </c>
      <c r="C10" s="26">
        <v>15500</v>
      </c>
      <c r="D10" s="17"/>
    </row>
    <row r="11" spans="1:4" ht="18" customHeight="1" x14ac:dyDescent="0.35">
      <c r="A11" s="34"/>
      <c r="B11" s="15" t="s">
        <v>42</v>
      </c>
      <c r="C11" s="26" t="s">
        <v>93</v>
      </c>
    </row>
    <row r="12" spans="1:4" ht="18" customHeight="1" x14ac:dyDescent="0.35">
      <c r="A12" s="16" t="s">
        <v>29</v>
      </c>
      <c r="B12" s="15" t="s">
        <v>52</v>
      </c>
      <c r="C12" s="26" t="s">
        <v>92</v>
      </c>
    </row>
    <row r="13" spans="1:4" ht="18" customHeight="1" x14ac:dyDescent="0.35">
      <c r="A13" s="34" t="s">
        <v>51</v>
      </c>
      <c r="B13" s="15" t="s">
        <v>50</v>
      </c>
      <c r="C13" s="26" t="s">
        <v>91</v>
      </c>
    </row>
    <row r="14" spans="1:4" ht="18" customHeight="1" x14ac:dyDescent="0.35">
      <c r="A14" s="34"/>
      <c r="B14" s="15" t="s">
        <v>49</v>
      </c>
      <c r="C14" s="26" t="s">
        <v>90</v>
      </c>
    </row>
    <row r="15" spans="1:4" ht="32.5" customHeight="1" x14ac:dyDescent="0.35">
      <c r="A15" s="16" t="s">
        <v>30</v>
      </c>
      <c r="B15" s="15" t="s">
        <v>89</v>
      </c>
      <c r="C15" s="26" t="s">
        <v>77</v>
      </c>
      <c r="D15" s="17"/>
    </row>
    <row r="16" spans="1:4" ht="18" customHeight="1" x14ac:dyDescent="0.35">
      <c r="A16" s="34" t="s">
        <v>31</v>
      </c>
      <c r="B16" s="15" t="s">
        <v>76</v>
      </c>
      <c r="C16" s="26" t="s">
        <v>88</v>
      </c>
    </row>
    <row r="17" spans="1:3" ht="18" customHeight="1" x14ac:dyDescent="0.35">
      <c r="A17" s="34"/>
      <c r="B17" s="15" t="s">
        <v>75</v>
      </c>
      <c r="C17" s="26" t="s">
        <v>74</v>
      </c>
    </row>
    <row r="18" spans="1:3" ht="18" customHeight="1" x14ac:dyDescent="0.35">
      <c r="A18" s="34"/>
      <c r="B18" s="15" t="s">
        <v>48</v>
      </c>
      <c r="C18" s="26" t="s">
        <v>87</v>
      </c>
    </row>
    <row r="19" spans="1:3" ht="29" customHeight="1" x14ac:dyDescent="0.35">
      <c r="A19" s="16" t="s">
        <v>32</v>
      </c>
      <c r="B19" s="15" t="s">
        <v>47</v>
      </c>
      <c r="C19" s="26" t="s">
        <v>86</v>
      </c>
    </row>
    <row r="20" spans="1:3" ht="18" customHeight="1" x14ac:dyDescent="0.35">
      <c r="A20" s="16" t="s">
        <v>33</v>
      </c>
      <c r="B20" s="15" t="s">
        <v>46</v>
      </c>
      <c r="C20" s="26" t="s">
        <v>85</v>
      </c>
    </row>
    <row r="21" spans="1:3" ht="18" customHeight="1" x14ac:dyDescent="0.35">
      <c r="A21" s="16" t="s">
        <v>60</v>
      </c>
      <c r="B21" s="15" t="s">
        <v>59</v>
      </c>
      <c r="C21" s="26" t="s">
        <v>84</v>
      </c>
    </row>
    <row r="22" spans="1:3" ht="18" customHeight="1" x14ac:dyDescent="0.35">
      <c r="A22" s="34" t="s">
        <v>34</v>
      </c>
      <c r="B22" s="15" t="s">
        <v>45</v>
      </c>
      <c r="C22" s="26" t="s">
        <v>81</v>
      </c>
    </row>
    <row r="23" spans="1:3" ht="18" customHeight="1" x14ac:dyDescent="0.35">
      <c r="A23" s="34"/>
      <c r="B23" s="15" t="s">
        <v>44</v>
      </c>
      <c r="C23" s="26" t="s">
        <v>81</v>
      </c>
    </row>
    <row r="24" spans="1:3" ht="18" customHeight="1" x14ac:dyDescent="0.35">
      <c r="A24" s="34"/>
      <c r="B24" s="15" t="s">
        <v>43</v>
      </c>
      <c r="C24" s="26" t="s">
        <v>81</v>
      </c>
    </row>
    <row r="25" spans="1:3" ht="18" customHeight="1" x14ac:dyDescent="0.35">
      <c r="A25" s="34" t="s">
        <v>35</v>
      </c>
      <c r="B25" s="15" t="s">
        <v>41</v>
      </c>
      <c r="C25" s="26">
        <v>36</v>
      </c>
    </row>
    <row r="26" spans="1:3" ht="18" customHeight="1" x14ac:dyDescent="0.35">
      <c r="A26" s="34"/>
      <c r="B26" s="15" t="s">
        <v>70</v>
      </c>
      <c r="C26" s="26" t="s">
        <v>81</v>
      </c>
    </row>
    <row r="27" spans="1:3" ht="18" customHeight="1" thickBot="1" x14ac:dyDescent="0.4">
      <c r="A27" s="16" t="s">
        <v>83</v>
      </c>
      <c r="B27" s="15"/>
      <c r="C27" s="26" t="s">
        <v>82</v>
      </c>
    </row>
    <row r="28" spans="1:3" ht="25.5" customHeight="1" thickBot="1" x14ac:dyDescent="0.4">
      <c r="A28" s="35" t="s">
        <v>36</v>
      </c>
      <c r="B28" s="36"/>
      <c r="C28" s="37"/>
    </row>
  </sheetData>
  <mergeCells count="7">
    <mergeCell ref="A22:A24"/>
    <mergeCell ref="A25:A26"/>
    <mergeCell ref="A28:C28"/>
    <mergeCell ref="A8:A9"/>
    <mergeCell ref="A10:A11"/>
    <mergeCell ref="A13:A14"/>
    <mergeCell ref="A16:A18"/>
  </mergeCells>
  <pageMargins left="0.70866141732283472" right="0.70866141732283472" top="0.78740157480314965" bottom="0.78740157480314965" header="0.51181102362204722" footer="0.51181102362204722"/>
  <pageSetup paperSize="9" scale="90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workbookViewId="0">
      <selection activeCell="A2" sqref="A2"/>
    </sheetView>
  </sheetViews>
  <sheetFormatPr defaultRowHeight="14.5" x14ac:dyDescent="0.35"/>
  <cols>
    <col min="1" max="1" width="38.08984375" style="28" customWidth="1"/>
    <col min="2" max="2" width="69.1796875" style="28" customWidth="1"/>
    <col min="3" max="16384" width="8.7265625" style="27"/>
  </cols>
  <sheetData>
    <row r="1" spans="1:2" x14ac:dyDescent="0.35">
      <c r="A1" s="6"/>
      <c r="B1" s="6"/>
    </row>
    <row r="2" spans="1:2" ht="17" x14ac:dyDescent="0.35">
      <c r="A2" s="6"/>
      <c r="B2" s="4" t="s">
        <v>37</v>
      </c>
    </row>
    <row r="3" spans="1:2" x14ac:dyDescent="0.35">
      <c r="A3" s="6"/>
      <c r="B3" s="6"/>
    </row>
    <row r="4" spans="1:2" ht="24" customHeight="1" x14ac:dyDescent="0.35">
      <c r="A4" s="7" t="s">
        <v>25</v>
      </c>
      <c r="B4" s="8" t="s">
        <v>78</v>
      </c>
    </row>
    <row r="5" spans="1:2" ht="24" customHeight="1" thickBot="1" x14ac:dyDescent="0.4">
      <c r="A5" s="7" t="s">
        <v>3</v>
      </c>
      <c r="B5" s="8" t="s">
        <v>79</v>
      </c>
    </row>
    <row r="6" spans="1:2" ht="24" customHeight="1" x14ac:dyDescent="0.35">
      <c r="A6" s="9" t="s">
        <v>57</v>
      </c>
      <c r="B6" s="10" t="s">
        <v>27</v>
      </c>
    </row>
    <row r="7" spans="1:2" x14ac:dyDescent="0.35">
      <c r="A7" s="30" t="s">
        <v>66</v>
      </c>
      <c r="B7" s="29" t="s">
        <v>108</v>
      </c>
    </row>
    <row r="8" spans="1:2" ht="50" x14ac:dyDescent="0.35">
      <c r="A8" s="30" t="s">
        <v>73</v>
      </c>
      <c r="B8" s="29">
        <v>22600</v>
      </c>
    </row>
    <row r="9" spans="1:2" ht="18" customHeight="1" x14ac:dyDescent="0.35">
      <c r="A9" s="30" t="s">
        <v>29</v>
      </c>
      <c r="B9" s="29" t="s">
        <v>107</v>
      </c>
    </row>
    <row r="10" spans="1:2" ht="18" customHeight="1" x14ac:dyDescent="0.35">
      <c r="A10" s="30" t="s">
        <v>65</v>
      </c>
      <c r="B10" s="29" t="s">
        <v>106</v>
      </c>
    </row>
    <row r="11" spans="1:2" ht="18" customHeight="1" x14ac:dyDescent="0.35">
      <c r="A11" s="30" t="s">
        <v>64</v>
      </c>
      <c r="B11" s="29" t="s">
        <v>105</v>
      </c>
    </row>
    <row r="12" spans="1:2" ht="18" customHeight="1" x14ac:dyDescent="0.35">
      <c r="A12" s="30" t="s">
        <v>63</v>
      </c>
      <c r="B12" s="29" t="s">
        <v>72</v>
      </c>
    </row>
    <row r="13" spans="1:2" ht="64" customHeight="1" x14ac:dyDescent="0.35">
      <c r="A13" s="30" t="s">
        <v>71</v>
      </c>
      <c r="B13" s="29" t="s">
        <v>77</v>
      </c>
    </row>
    <row r="14" spans="1:2" ht="18" customHeight="1" x14ac:dyDescent="0.35">
      <c r="A14" s="30" t="s">
        <v>31</v>
      </c>
      <c r="B14" s="29" t="s">
        <v>104</v>
      </c>
    </row>
    <row r="15" spans="1:2" ht="18" customHeight="1" x14ac:dyDescent="0.35">
      <c r="A15" s="30" t="s">
        <v>33</v>
      </c>
      <c r="B15" s="29" t="s">
        <v>103</v>
      </c>
    </row>
    <row r="16" spans="1:2" ht="18" customHeight="1" x14ac:dyDescent="0.35">
      <c r="A16" s="30" t="s">
        <v>35</v>
      </c>
      <c r="B16" s="29" t="s">
        <v>102</v>
      </c>
    </row>
    <row r="17" spans="1:2" ht="18" customHeight="1" x14ac:dyDescent="0.35">
      <c r="A17" s="30" t="s">
        <v>83</v>
      </c>
      <c r="B17" s="29" t="s">
        <v>101</v>
      </c>
    </row>
    <row r="18" spans="1:2" ht="18" customHeight="1" x14ac:dyDescent="0.35">
      <c r="A18" s="30" t="s">
        <v>34</v>
      </c>
      <c r="B18" s="29" t="s">
        <v>100</v>
      </c>
    </row>
    <row r="19" spans="1:2" ht="18" customHeight="1" x14ac:dyDescent="0.35">
      <c r="A19" s="30" t="s">
        <v>62</v>
      </c>
      <c r="B19" s="29" t="s">
        <v>99</v>
      </c>
    </row>
    <row r="20" spans="1:2" ht="18" customHeight="1" x14ac:dyDescent="0.35">
      <c r="A20" s="30" t="s">
        <v>61</v>
      </c>
      <c r="B20" s="29" t="s">
        <v>98</v>
      </c>
    </row>
    <row r="21" spans="1:2" ht="140.5" customHeight="1" x14ac:dyDescent="0.35">
      <c r="A21" s="30" t="s">
        <v>69</v>
      </c>
      <c r="B21" s="29" t="s">
        <v>97</v>
      </c>
    </row>
    <row r="22" spans="1:2" ht="148.5" customHeight="1" x14ac:dyDescent="0.35">
      <c r="A22" s="30" t="s">
        <v>68</v>
      </c>
      <c r="B22" s="29" t="s">
        <v>67</v>
      </c>
    </row>
    <row r="23" spans="1:2" ht="25.5" customHeight="1" x14ac:dyDescent="0.35">
      <c r="A23" s="38" t="s">
        <v>36</v>
      </c>
      <c r="B23" s="39"/>
    </row>
  </sheetData>
  <mergeCells count="1">
    <mergeCell ref="A23:B23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specifikace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2025-10-24T09:46:25Z</dcterms:modified>
</cp:coreProperties>
</file>