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Lis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<sst xmlns="http://schemas.openxmlformats.org/spreadsheetml/2006/main" uniqueCount="77">
  <si>
    <t>AKCE: Pelhřimov - Nemocnice Pelhřimov</t>
  </si>
  <si>
    <t>Datum:</t>
  </si>
  <si>
    <t>Dodávka - 2. etapa</t>
  </si>
  <si>
    <t>poz.</t>
  </si>
  <si>
    <t>Předmět - název</t>
  </si>
  <si>
    <t>Doplňující dokument</t>
  </si>
  <si>
    <t>Rozměry (mm)</t>
  </si>
  <si>
    <t>Napětí</t>
  </si>
  <si>
    <t>Ks</t>
  </si>
  <si>
    <t>Cena/kus bez DPH</t>
  </si>
  <si>
    <t>Cena celkem bez DPH</t>
  </si>
  <si>
    <t>AO</t>
  </si>
  <si>
    <t xml:space="preserve">Plnění tabletů </t>
  </si>
  <si>
    <t>AO1</t>
  </si>
  <si>
    <r>
      <rPr>
        <sz val="10"/>
        <color indexed="8"/>
        <rFont val="Helvetica"/>
      </rPr>
      <t xml:space="preserve">Tabletovací (kompletační) pás v délce 8 m,                                                                                                    - popruhový, vč. 10 ks zásuvek 230 V (25,0 kW) + ochranná gumová boční oboustranná lišta, vč. koncového optického vypínače, plynulá regulace 0-11 m/min., vč. sklopného stolu na konci  </t>
    </r>
    <r>
      <rPr>
        <sz val="10"/>
        <color indexed="12"/>
        <rFont val="Helvetica"/>
      </rPr>
      <t xml:space="preserve">           </t>
    </r>
    <r>
      <rPr>
        <sz val="10"/>
        <color indexed="8"/>
        <rFont val="Helvetica"/>
      </rPr>
      <t xml:space="preserve">                             </t>
    </r>
  </si>
  <si>
    <t>8000x500x910</t>
  </si>
  <si>
    <t>37kW/400V</t>
  </si>
  <si>
    <t>AO2</t>
  </si>
  <si>
    <r>
      <rPr>
        <sz val="10"/>
        <color indexed="8"/>
        <rFont val="Helvetica"/>
      </rPr>
      <t>Regálový vůz CNS, určen pro uložení spodního dílu tabletu,	min. 4x drátěna police, šíře police min. 550mm, kapacita vozu min. 80 ks, pojízdné provedení 4x kola, každé o průměru min. 125mm, 2 kolo pevná, 2 kolo otočná s brzdou,</t>
    </r>
    <r>
      <rPr>
        <sz val="10"/>
        <color indexed="12"/>
        <rFont val="Helvetica"/>
      </rPr>
      <t xml:space="preserve"> </t>
    </r>
  </si>
  <si>
    <t>AO3</t>
  </si>
  <si>
    <r>
      <rPr>
        <sz val="10"/>
        <color indexed="8"/>
        <rFont val="Helvetica"/>
      </rPr>
      <t>Regálový vůz CNS, určen pro uložení horního dílu tabletu, min. 4x drátěna police, šíře police min. 550mm, kapacita vozu min. 60 ks, pojízdné provedení 4x kola, každé o průměru min. 125mm, 2 kolo pevná, 2 kolo otočná s brzdou,</t>
    </r>
    <r>
      <rPr>
        <sz val="10"/>
        <color indexed="12"/>
        <rFont val="Helvetica"/>
      </rPr>
      <t xml:space="preserve"> </t>
    </r>
  </si>
  <si>
    <t>AO4</t>
  </si>
  <si>
    <t>Vyhřívaný pojízdný tubusový uzavřený zásobník CNS, dvoutubusový, celková kapacita min. 100 ks talířů, každá šachta s přestavitelným mechanismem na průměr talíře v rozmezí 190 – 300mm, ochranné pryžové rohy v úrovni dna, regulace teploty v rozmezí min.+30°C až +110°C, stohovatelný výška cca 600mm, ovládání na čelní straně u madlo pro manipulaci, pojízdné provedení 4x kola, každé o průměru min. 125mm, 2 kolo pevná, 2 kolo otočná s brzdou</t>
  </si>
  <si>
    <t>min. 1,45kW/230V</t>
  </si>
  <si>
    <t>AO5</t>
  </si>
  <si>
    <r>
      <rPr>
        <sz val="10"/>
        <color indexed="8"/>
        <rFont val="Arial CE"/>
      </rPr>
      <t>Pojízdný tubusový uzavřený zásobník CNS, dvoutubusový, celková kapacita min. 100 ks víček, každá šachta s přestavitelným mechanismem na průměr talíře v rozmezí 190 – 300mm, ochranné pryžové rohy v úrovni dna,  stohovatelný výška cca 600mm, madlo pro manipulaci, pojízdné provedení 4x kola, každé o průměru min. 125mm, 2 kolo pevná, 2 kolo otočná s brzdou,</t>
    </r>
  </si>
  <si>
    <t>AO6</t>
  </si>
  <si>
    <r>
      <rPr>
        <sz val="9"/>
        <color indexed="8"/>
        <rFont val="Arial CE"/>
      </rPr>
      <t>Vyhřívaný pojízdný dvoutubusový zásobník CNS, min.  2x šachta, každá šachta s rozměrem min. 260x260mm, celková zvýšená tepelná izolace, pojízdné provedení 4x kola, každé o průměru min. 125mm, 2 kolo pevná, 2 kolo otočná s brzdou, ochranné pryžové rohy v úrovni dna, regulace teploty v rozmezí min.+30°C až max. +150°C, stohovatelná výška cca 600 mm, kapacita cca 100 peletů, ovládání čelní na straně madla pro manipulaci</t>
    </r>
    <r>
      <rPr>
        <sz val="9"/>
        <color indexed="12"/>
        <rFont val="Arial CE"/>
      </rPr>
      <t xml:space="preserve">
</t>
    </r>
  </si>
  <si>
    <t>min. 3,2kW/230V</t>
  </si>
  <si>
    <t>AO7</t>
  </si>
  <si>
    <r>
      <rPr>
        <sz val="10"/>
        <color indexed="8"/>
        <rFont val="Arial CE"/>
      </rPr>
      <t>Vyhřívaný pojízdný uzavřený zásobník CNS, 1x obdélníková šachta o rozměru min. 590x290mm, kapacita až 120 misek, pojízdné provedení 4x kola, každé o průměru min. 125mm, 2 kolo pevná, 2 kolo otočná s brzdou, ochranné pryžové rohy v úrovni dna, stohovatelná výška cca 600mm, ovládání na čelní straně u madla pro manipulaci,</t>
    </r>
    <r>
      <rPr>
        <sz val="10"/>
        <color indexed="12"/>
        <rFont val="Arial CE"/>
      </rPr>
      <t xml:space="preserve"> </t>
    </r>
  </si>
  <si>
    <t>min. 1,7kW/230V</t>
  </si>
  <si>
    <t>AO8</t>
  </si>
  <si>
    <r>
      <rPr>
        <sz val="10"/>
        <color indexed="8"/>
        <rFont val="Helvetica"/>
      </rPr>
      <t>Plošinový vůz CNS, otevřený, určen pro uskladnění košů na víčka na polévkovou misku, plocha plošiny min. 812x545 mm, nosnost min. 200kg, pjízdné provedení 4x kola, každé o průměru min. 125mm, 2 kolo pevná, 2 kolo otočná s brzdou, ochranné pryžové rohy v úrovni dna, stohovatelná výška 575mm, součástí  7 ks košů CNS (530x800x85 mm), kapacita:á 50 ks víček/koš (ve 3 vrstvách) = 350 víček/vůz</t>
    </r>
    <r>
      <rPr>
        <sz val="10"/>
        <color indexed="12"/>
        <rFont val="Helvetica"/>
      </rPr>
      <t xml:space="preserve">, </t>
    </r>
  </si>
  <si>
    <t>AO9</t>
  </si>
  <si>
    <r>
      <rPr>
        <sz val="10"/>
        <color indexed="8"/>
        <rFont val="Helvetica"/>
      </rPr>
      <t>Plošinový vůz CNS, otevřený, určen pro uskladnění košů na porc. misky na salát/desert (v jedné vrstvě), plocha plošiny min. 812x545 mm, nosnost min. 200kg, pjízdné provedení 4x kola, každé o průměru min. 125mm, 2 kolo pevná, 2 kolo otočná s brzdou, ochranné pryžové rohy v úrovni dna, stohovatelná výška 575mm, součástí  7 ks košů CNS (530x800x85 mm), kapacita:á 24 ks misek / 1koš  = 168 misek/vůz</t>
    </r>
    <r>
      <rPr>
        <sz val="10"/>
        <color indexed="12"/>
        <rFont val="Helvetica"/>
      </rPr>
      <t>,</t>
    </r>
  </si>
  <si>
    <t>AO10</t>
  </si>
  <si>
    <r>
      <rPr>
        <sz val="10"/>
        <color indexed="8"/>
        <rFont val="Helvetica"/>
      </rPr>
      <t xml:space="preserve">Transportní vůz CNS, kola průměr 125mm, 2 otočná s brzdou, 2 pevná, ochranné pryžové rohy v úrovni dna, dva bordy 600x800 mm
</t>
    </r>
    <r>
      <rPr>
        <sz val="10"/>
        <color indexed="8"/>
        <rFont val="Helvetica"/>
      </rPr>
      <t>vč. 1x  GN 1/1-100 na pacientské karty a příbory ( ev, držáky karet),</t>
    </r>
    <r>
      <rPr>
        <u val="double"/>
        <sz val="10"/>
        <color indexed="8"/>
        <rFont val="Helvetica"/>
      </rPr>
      <t xml:space="preserve"> </t>
    </r>
  </si>
  <si>
    <t>AO11</t>
  </si>
  <si>
    <t xml:space="preserve">Výdejní vůz vyhřívaný s policí CNS, pro 3xGN 1/1 Bain -marie, čelní ovládání, každá vana samostatná regulace  a výtok, příkon 1,4kW, madlo + ovládání na čelní straně, teplotní regulace + 30 až + 110 stC, kola průměr 125mm, 2 otočná s brzdou, 2 pevná, </t>
  </si>
  <si>
    <t>min. 1,4kW/230V</t>
  </si>
  <si>
    <t>AO12</t>
  </si>
  <si>
    <t xml:space="preserve">Regálový vůz CNS otevřený, (pro dietu/salát-desert)
na plechy/rošty GN 2/1, 16 vsuvů , vč. roštů CNS 10 ks, </t>
  </si>
  <si>
    <t>AO13</t>
  </si>
  <si>
    <r>
      <rPr>
        <sz val="10"/>
        <color indexed="8"/>
        <rFont val="Helvetica"/>
      </rPr>
      <t xml:space="preserve">Vůz uzavřený, vyhřívaný CNS (na dohřívání rezervních dávek - doplňování k pásu), dvouplášťová konstrukce, vnitřní vsuvy na GN1/1, hlubokotažné výlisky, na rozpon 370mm, vnitřní provedení H3, teplovzdušný ventilátor ve dveřích, vyjímatelný, příkon 760W, kola průměr 125mm, 2 otočná s brzdou, 2 pevná,
</t>
    </r>
    <r>
      <rPr>
        <sz val="10"/>
        <color indexed="8"/>
        <rFont val="Helvetica"/>
      </rPr>
      <t xml:space="preserve">ochranné pryžové rohy v úrovni dna, úchyt čelní na dveřích, kapacita: 30 vsuvů, </t>
    </r>
    <r>
      <rPr>
        <u val="double"/>
        <sz val="10"/>
        <color indexed="12"/>
        <rFont val="Helvetica"/>
      </rPr>
      <t xml:space="preserve"> </t>
    </r>
  </si>
  <si>
    <t>0,76kW/230V</t>
  </si>
  <si>
    <t>AO14</t>
  </si>
  <si>
    <r>
      <rPr>
        <sz val="10"/>
        <color indexed="8"/>
        <rFont val="Helvetica"/>
      </rPr>
      <t xml:space="preserve">Tablet kompaktní, uzavřený,  bez vnějšího ohřevu, provedení pro mytí v mycích automatech, odolnost do +90°C, dlouhodobá zátěž, EURONORM. max. výška 110 mm    </t>
    </r>
    <r>
      <rPr>
        <sz val="10"/>
        <color indexed="12"/>
        <rFont val="Helvetica"/>
      </rPr>
      <t xml:space="preserve">                                                                                     </t>
    </r>
    <r>
      <rPr>
        <sz val="10"/>
        <color indexed="8"/>
        <rFont val="Helvetica"/>
      </rPr>
      <t xml:space="preserve">Celý tablet musí obsahovat následující části (celkem 10 kusů):                                                                               1. spodní díl (půdorysný rozměr min. 530x370 mm), včetně samostatného prolisu pro hlavní menü talíř/misku , samostatného prolisu pro pol. misku, samostatného prolisu pro salát/desert misku a pro příbor, svačinu                              
</t>
    </r>
    <r>
      <rPr>
        <sz val="10"/>
        <color indexed="8"/>
        <rFont val="Helvetica"/>
      </rPr>
      <t>2. horní díl (půdorysný rozměr min. 530x370 mm), , mající samostatné  prostory, pro hlavní menü, pro salát/desert misku, příbor a svačinu</t>
    </r>
    <r>
      <rPr>
        <u val="double"/>
        <sz val="10"/>
        <color indexed="8"/>
        <rFont val="Helvetica"/>
      </rPr>
      <t>,</t>
    </r>
    <r>
      <rPr>
        <sz val="10"/>
        <color indexed="8"/>
        <rFont val="Helvetica"/>
      </rPr>
      <t xml:space="preserve">a pro polévkovou misku
</t>
    </r>
    <r>
      <rPr>
        <sz val="10"/>
        <color indexed="8"/>
        <rFont val="Helvetica"/>
      </rPr>
      <t xml:space="preserve">3.menü talíř porc. silnostěnný, tl. stěny min. 2,5 mm, Ø 250 mm (+/- 10%), výška min. 40 mm, hluboký, nedělený, zesílený, kompatibilní s korpusem tabletu a tepelnou podložkou
</t>
    </r>
    <r>
      <rPr>
        <sz val="10"/>
        <color indexed="8"/>
        <rFont val="Helvetica"/>
      </rPr>
      <t xml:space="preserve">4. víčko na menü talíř kruhové, rigidní, , polypropylenové, odolnost do +90°C, spodní okraj doléhá na horní hranu talíře, na spodním okraji rigidní lem zapadající do talíře, kompatibilní s talířem
</t>
    </r>
    <r>
      <rPr>
        <sz val="10"/>
        <color indexed="8"/>
        <rFont val="Helvetica"/>
      </rPr>
      <t xml:space="preserve">5. miska na polévku univerzální , porcelánová, silnostěnná, objem min. 0,4 l, kruhová, Ø 120 mm (+/- 10%), výška min. 50 mm, se svislým válcovitým vnitřním horním okrajem pro zasunutí víčka, dno s  Ø 80 mm (+/- 10%), zajišťující dostatečnou stabilitu misky, kompatibilní s korpusem tabletu 
</t>
    </r>
    <r>
      <rPr>
        <sz val="10"/>
        <color indexed="8"/>
        <rFont val="Helvetica"/>
      </rPr>
      <t xml:space="preserve">6. miska na salát/desert univerzální,  porcelánová, silnostěnná, objem min. 0,4 l,  kruhová, Ø 120 mm (+/- 10%), výška min. 50 mm, se svislým válcovitým vnitřním horním okrajem pro zasunutí víčka, dno s  Ø 80 mm (+/- 10%) , zajišťující dostatečnou stabilitu misky, kompatibilní s korpusem tabletu 
</t>
    </r>
    <r>
      <rPr>
        <sz val="10"/>
        <color indexed="8"/>
        <rFont val="Helvetica"/>
      </rPr>
      <t xml:space="preserve">7. víčko na pol. misku, kruhové, vodotěsné, neprůhledné, flexibilní, zajišťující naprostou 100% dokonalou těsnost misky v naplněném stavu tekutinou, aktivace víčka se provádí svislým tlakem dlaně na víčko položené na misku (nezaklapává se, nešroubuje se), víčko má vnitřní těsnění, zasouvající se do misky a s vnějším svislým lemem zajišťuje dokonalou těsnost
</t>
    </r>
    <r>
      <rPr>
        <sz val="10"/>
        <color indexed="8"/>
        <rFont val="Helvetica"/>
      </rPr>
      <t xml:space="preserve">8. víčko na salát/desert misku, barevně odlišné od víčka na pol. misku, kruhové, vodotěsné, neprůhledné, flexibilní, zajišťující naprostou 100% dokonalou těsnost misky v naplněném stavu tekutinou, aktivace víčka se provádí svislým tlakem dlaně na víčko položené na misku (nezaklapává se, nešroubuje se), víčko má vnitřní těsnění, zasouvající se do misky a s vnějším svislým lemem zajišťuje dokonalou těsnost  
</t>
    </r>
    <r>
      <rPr>
        <sz val="10"/>
        <color indexed="8"/>
        <rFont val="Helvetica"/>
      </rPr>
      <t xml:space="preserve">9. držák karet plastový, zaklapávací, na průběžný obvodový prolis spodního dílu tabletu
</t>
    </r>
    <r>
      <rPr>
        <sz val="10"/>
        <color indexed="8"/>
        <rFont val="Helvetica"/>
      </rPr>
      <t>10. tepelná podložka CNS pod menü talíř, dvouplášťová, vnitřní náplň „vosk“ měnící skupenství při překročení +100°C, tepelná odolnost do +150°C, kompatibilní se spodním dílem tabletu (podložka volitelně použitelná).</t>
    </r>
  </si>
  <si>
    <t>AQ</t>
  </si>
  <si>
    <t>Příjem tabletových skříní</t>
  </si>
  <si>
    <t>AQ1</t>
  </si>
  <si>
    <r>
      <rPr>
        <sz val="11"/>
        <color indexed="8"/>
        <rFont val="Helvetica"/>
      </rPr>
      <t xml:space="preserve">Tabletový vůz uzavřený, CNS, kapacita 3x 12 tablet ,s elektrickým pohonem
</t>
    </r>
    <r>
      <rPr>
        <sz val="11"/>
        <color indexed="8"/>
        <rFont val="Helvetica"/>
      </rPr>
      <t xml:space="preserve">- kapacita min. 3x12 tablet , tři samostatné sekce 
</t>
    </r>
    <r>
      <rPr>
        <sz val="11"/>
        <color indexed="8"/>
        <rFont val="Helvetica"/>
      </rPr>
      <t xml:space="preserve">- hygienické provedení H2
</t>
    </r>
    <r>
      <rPr>
        <sz val="11"/>
        <color indexed="8"/>
        <rFont val="Helvetica"/>
      </rPr>
      <t xml:space="preserve">- uložení tabletu na rozpon 370mm
</t>
    </r>
    <r>
      <rPr>
        <sz val="11"/>
        <color indexed="8"/>
        <rFont val="Helvetica"/>
      </rPr>
      <t xml:space="preserve">- skříň vozu, ze tří stran uzavřená s vlastními dveřmi, s uložením tabletů na rozpon 370 mm
</t>
    </r>
    <r>
      <rPr>
        <sz val="11"/>
        <color indexed="8"/>
        <rFont val="Helvetica"/>
      </rPr>
      <t xml:space="preserve">- uzavřený, dvouplášťový (vnější boky, dno, strop, záda, vnitřní stěny, dveře )
</t>
    </r>
    <r>
      <rPr>
        <sz val="11"/>
        <color indexed="8"/>
        <rFont val="Helvetica"/>
      </rPr>
      <t xml:space="preserve">- hlubokotažné vsuvy, s hlubokotažnou pojistkou proti překlopení táců při manipula-ci, vpředu a vzadu (min. 2 kusy výlisku nad každým samostatným  vsuvem - tj. 4 ks na etáž)
</t>
    </r>
    <r>
      <rPr>
        <sz val="11"/>
        <color indexed="8"/>
        <rFont val="Helvetica"/>
      </rPr>
      <t xml:space="preserve">- odstup vsuvů min. 115 mm
</t>
    </r>
    <r>
      <rPr>
        <sz val="11"/>
        <color indexed="8"/>
        <rFont val="Helvetica"/>
      </rPr>
      <t xml:space="preserve">- dvouplášťové dveře s dvoubodovým uzávěrem, otočné o 270° s aretací v otevřené poloze 
</t>
    </r>
    <r>
      <rPr>
        <sz val="11"/>
        <color indexed="8"/>
        <rFont val="Helvetica"/>
      </rPr>
      <t xml:space="preserve">- 4 svislá madla na rozích, přístupná i při otevřených dveřích 
</t>
    </r>
    <r>
      <rPr>
        <sz val="11"/>
        <color indexed="8"/>
        <rFont val="Helvetica"/>
      </rPr>
      <t xml:space="preserve">- 4x kola, každé o průměru min. 200 mm, dvě pevná, dvě bržděná otočná- rohové plastové nárazníky, robustní na rozích v úrovni dna
</t>
    </r>
    <r>
      <rPr>
        <sz val="11"/>
        <color indexed="8"/>
        <rFont val="Helvetica"/>
      </rPr>
      <t>- včetně elektrické motorové jednotky, zajišťující pohon vozu bez tlačné síly obsluhy, s bezdrátovým dálkovým ovládáním, včetně vlastního AKU, dojezd na jedno nabytí až 10 km při vodorovné jízdě, včetně schopnosti šikmého pojezdu nahoru/dolů do sklonu 25%.                                                                                                                                                                     -  každý vůz bude mít samostatný náhon (motorovou jednotku), která bude ovládaná ovladačem (bezdrátově spojeným s hnací jednotkou). Tento ovladač bude možné upevnit na odpovídající vůz, ale současně ho bude možné odejmout, aby ho měla doprovodná osoba v ruce.                                                                                                                                                                 - celý systém musí splňovat bezpečnostní pravidla pro vozy s pohonem, tzn., že obsluha vozu plně zodpovídá za pohybující se vůz, rychlost vozu nemůže překročit rychlost chůze dospělé osoby                                                                           -  jednotlivé vozy budou mít vlastní nabíjecí agregát (dobíječku) na 230 V, kterou bude možné zapojit do jakékoliv zásuvky 230</t>
    </r>
    <r>
      <rPr>
        <b val="1"/>
        <sz val="10"/>
        <color indexed="8"/>
        <rFont val="Arial CE"/>
      </rPr>
      <t xml:space="preserve"> </t>
    </r>
    <r>
      <rPr>
        <sz val="11"/>
        <color indexed="8"/>
        <rFont val="Helvetica"/>
      </rPr>
      <t xml:space="preserve">V </t>
    </r>
    <r>
      <rPr>
        <b val="1"/>
        <sz val="10"/>
        <color indexed="8"/>
        <rFont val="Arial CE"/>
      </rPr>
      <t>- zařízení musí být kompatibilní s tabletem pozice AO14</t>
    </r>
  </si>
  <si>
    <t>AQ2</t>
  </si>
  <si>
    <r>
      <rPr>
        <sz val="11"/>
        <color indexed="8"/>
        <rFont val="Helvetica"/>
      </rPr>
      <t xml:space="preserve">Tabletový vůz uzavřený, CNS, kapacita 2x 12 tablet, s elektrickým pohonem
</t>
    </r>
    <r>
      <rPr>
        <sz val="11"/>
        <color indexed="8"/>
        <rFont val="Helvetica"/>
      </rPr>
      <t xml:space="preserve">- kapacita min. 2x12 tablet, dvě samostatné sekce 
</t>
    </r>
    <r>
      <rPr>
        <sz val="11"/>
        <color indexed="8"/>
        <rFont val="Helvetica"/>
      </rPr>
      <t xml:space="preserve">- hygienické provedení H2
</t>
    </r>
    <r>
      <rPr>
        <sz val="11"/>
        <color indexed="8"/>
        <rFont val="Helvetica"/>
      </rPr>
      <t xml:space="preserve">- uložení tabletu na rozpon 370mm
</t>
    </r>
    <r>
      <rPr>
        <sz val="11"/>
        <color indexed="8"/>
        <rFont val="Helvetica"/>
      </rPr>
      <t xml:space="preserve">- skříň vozu, ze tří stran uzavřená s vlastními dveřmi, s uložením tabletů na rozpon 370 mm
</t>
    </r>
    <r>
      <rPr>
        <sz val="11"/>
        <color indexed="8"/>
        <rFont val="Helvetica"/>
      </rPr>
      <t xml:space="preserve">- uzavřený, dvouplášťový (vnější boky, dno, strop, záda, vnitřní stěny, dveře )
</t>
    </r>
    <r>
      <rPr>
        <sz val="11"/>
        <color indexed="8"/>
        <rFont val="Helvetica"/>
      </rPr>
      <t xml:space="preserve">- hlubokotažné vsuvy, s hlubokotažnou pojistkou proti překlopení táců při manipula-ci, vpředu a vzadu (min. 2 kusy výlisku nad každým samostatným  vsuvem - tj. 4 ks na etáž)
</t>
    </r>
    <r>
      <rPr>
        <sz val="11"/>
        <color indexed="8"/>
        <rFont val="Helvetica"/>
      </rPr>
      <t xml:space="preserve">- odstup vsuvů min. 115 mm
</t>
    </r>
    <r>
      <rPr>
        <sz val="11"/>
        <color indexed="8"/>
        <rFont val="Helvetica"/>
      </rPr>
      <t xml:space="preserve">- dvouplášťové dveře s dvoubodovým uzávěrem, otočné o 270° s aretací v otevřené poloze 
</t>
    </r>
    <r>
      <rPr>
        <sz val="11"/>
        <color indexed="8"/>
        <rFont val="Helvetica"/>
      </rPr>
      <t xml:space="preserve">- 4 svislá madla na rozích, přístupná i při otevřených dveřích 
</t>
    </r>
    <r>
      <rPr>
        <sz val="11"/>
        <color indexed="8"/>
        <rFont val="Helvetica"/>
      </rPr>
      <t xml:space="preserve">- 4x kola, každé o průměru min. 200 mm, dvě pevná, dvě bržděná otočná
</t>
    </r>
    <r>
      <rPr>
        <sz val="11"/>
        <color indexed="8"/>
        <rFont val="Helvetica"/>
      </rPr>
      <t xml:space="preserve">- rohové plastové nárazníky, robustní na rozích v úrovni dna
</t>
    </r>
    <r>
      <rPr>
        <sz val="11"/>
        <color indexed="8"/>
        <rFont val="Helvetica"/>
      </rPr>
      <t xml:space="preserve">- včetně elektrické motorové jednotky, zajišťující pohon vozu bez tlačné síly obsluhy, s bezdrátovým dálkovým ovládáním, včetně vlastního AKU, dojezd na jedno nabytí až 10 km při vodorovné jízdě, včetně schopnosti šikmého pojezdu nahoru/dolů do sklonu 25%. ,                                                                                                                                                                  - každý vůz bude mít samostatný náhon (motorovou jednotku), která bude ovládána ovladačem (bezdrátově spojeným s hnací jednotkou) . Tento ovladač bude možné upevnit na odpovídající vůz, ale současně ho bude možné odejmout, aby ho měla doprovodná osoba v ruce                                                                                                                                                                   - celý systém musí splňovat bezpečnostní pravidla pro vozy s pohonem, tzn. že obsluha vozu, plně zodpovídá za pohybující se vůz, rychlost vozu nemůže překročit rychlost chůze dospělé osoby                                                                            -  jednotlivé vozy budou mít vlastní nabíjecí agregát (dobíječku) na 230 V, kterou bude možné zapojit do jakékoliv zásuvky 230 V - </t>
    </r>
    <r>
      <rPr>
        <b val="1"/>
        <sz val="10"/>
        <color indexed="8"/>
        <rFont val="Arial CE"/>
      </rPr>
      <t>zařízení musí kompatibilní s tabletem pozice AO14</t>
    </r>
  </si>
  <si>
    <t>AR</t>
  </si>
  <si>
    <t xml:space="preserve">Mytí tabletů </t>
  </si>
  <si>
    <t>AR1</t>
  </si>
  <si>
    <r>
      <rPr>
        <sz val="10"/>
        <color indexed="8"/>
        <rFont val="Helvetica"/>
      </rPr>
      <t xml:space="preserve">Mycí centrum pro mytí tabletů - </t>
    </r>
    <r>
      <rPr>
        <b val="1"/>
        <sz val="10"/>
        <color indexed="8"/>
        <rFont val="Helvetica"/>
      </rPr>
      <t>BLIŽŠÍ POPIS viz TECHNCKÝ STANDARD - UMÝVÁRNA TABLETŮ</t>
    </r>
  </si>
  <si>
    <t>AR1a</t>
  </si>
  <si>
    <r>
      <rPr>
        <sz val="10"/>
        <color indexed="8"/>
        <rFont val="Helvetica"/>
      </rPr>
      <t xml:space="preserve">Příslušenství k mycímu centru na poz. AR1 - </t>
    </r>
    <r>
      <rPr>
        <b val="1"/>
        <sz val="10"/>
        <color indexed="8"/>
        <rFont val="Helvetica"/>
      </rPr>
      <t>příprava pro napojení dle normy DIN18875 na systém kontroly odběrového maxima energie a redukci odběrových špiček</t>
    </r>
  </si>
  <si>
    <t>Dodávka - 3. etapa - B</t>
  </si>
  <si>
    <t>Y. MYTÍ STOLNÍHO NÁDOBÍ</t>
  </si>
  <si>
    <t>Y1</t>
  </si>
  <si>
    <r>
      <rPr>
        <sz val="10"/>
        <color indexed="8"/>
        <rFont val="Helvetica"/>
      </rPr>
      <t xml:space="preserve">Mycí centrum pro mytí nádobí po zaměstnancích, vč. sběrného pásu, třídicího a výstupního stolu </t>
    </r>
    <r>
      <rPr>
        <b val="1"/>
        <sz val="10"/>
        <color indexed="8"/>
        <rFont val="Helvetica"/>
      </rPr>
      <t>- BLIŽŠÍ POPIS viz TECHNCKÝ STANDARD - UMÝVÁRNA JÍDELNA ZAMĚSTNANCŮ</t>
    </r>
  </si>
  <si>
    <t>44 kW/400 V</t>
  </si>
  <si>
    <t>Y1a</t>
  </si>
  <si>
    <r>
      <rPr>
        <sz val="10"/>
        <color indexed="8"/>
        <rFont val="Helvetica"/>
      </rPr>
      <t xml:space="preserve">Příslušenství k mycímu centru na poz. Y1 - </t>
    </r>
    <r>
      <rPr>
        <b val="1"/>
        <sz val="10"/>
        <color indexed="8"/>
        <rFont val="Helvetica"/>
      </rPr>
      <t>příprava pro napojení dle normy DIN18875 na systém kontroly odběrového maxima energie a redukci odběrových špiček</t>
    </r>
  </si>
  <si>
    <t>Kontrolní mezisoučty</t>
  </si>
  <si>
    <t xml:space="preserve"> </t>
  </si>
  <si>
    <t>Cenová rekapitulace</t>
  </si>
  <si>
    <t>Cena za technologii bez DPH celkem</t>
  </si>
  <si>
    <r>
      <rPr>
        <b val="1"/>
        <sz val="14"/>
        <color indexed="8"/>
        <rFont val="Arial"/>
      </rPr>
      <t xml:space="preserve">Demontáž </t>
    </r>
    <r>
      <rPr>
        <sz val="10"/>
        <color indexed="8"/>
        <rFont val="Arial"/>
      </rPr>
      <t xml:space="preserve">- kompletní demontáž stávajícího gastronomického vybavení, zařízení bude bude uskladněno v areálu nemocnice
</t>
    </r>
  </si>
  <si>
    <t>1 soubor</t>
  </si>
  <si>
    <r>
      <rPr>
        <b val="1"/>
        <sz val="14"/>
        <color indexed="8"/>
        <rFont val="Arial"/>
      </rPr>
      <t xml:space="preserve">Doprava </t>
    </r>
    <r>
      <rPr>
        <sz val="10"/>
        <color indexed="8"/>
        <rFont val="Arial"/>
      </rPr>
      <t xml:space="preserve">- kompletní manipulace se zařízením do místa instalace
</t>
    </r>
  </si>
  <si>
    <r>
      <rPr>
        <b val="1"/>
        <sz val="14"/>
        <color indexed="8"/>
        <rFont val="Arial"/>
      </rPr>
      <t xml:space="preserve">Montáž, zpětmontáž a zaškolení </t>
    </r>
    <r>
      <rPr>
        <sz val="10"/>
        <color indexed="8"/>
        <rFont val="Arial"/>
      </rPr>
      <t>- kompletní montáž nového zařízení a zpětmontáž stávajícího zařízení včetně drobného instalačního materiálu na připravené přípojné body, zprovoznění, odzkoušení a provedení revize na připojení, základní zaškolení na obsluhu a údržbu nového zařízení</t>
    </r>
  </si>
  <si>
    <t xml:space="preserve">Kompletace a koordinace zakázky </t>
  </si>
  <si>
    <t>Dodávka celkem bez DPH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</si>
</sst>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dd.mm.yyyy"/>
    <numFmt numFmtId="60" formatCode="0.0%"/>
  </numFmts>
  <fonts count="3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6"/>
      <color indexed="8"/>
      <name val="Arial"/>
    </font>
    <font>
      <b val="1"/>
      <sz val="14"/>
      <color indexed="8"/>
      <name val="Arial"/>
    </font>
    <font>
      <sz val="8"/>
      <color indexed="8"/>
      <name val="Arial"/>
    </font>
    <font>
      <sz val="12"/>
      <color indexed="8"/>
      <name val="Arial"/>
    </font>
    <font>
      <b val="1"/>
      <sz val="11"/>
      <color indexed="8"/>
      <name val="Arial"/>
    </font>
    <font>
      <b val="1"/>
      <sz val="12"/>
      <color indexed="8"/>
      <name val="Arial"/>
    </font>
    <font>
      <sz val="14"/>
      <color indexed="8"/>
      <name val="Arial"/>
    </font>
    <font>
      <b val="1"/>
      <sz val="11"/>
      <color indexed="12"/>
      <name val="Arial"/>
    </font>
    <font>
      <b val="1"/>
      <sz val="8"/>
      <color indexed="8"/>
      <name val="Arial"/>
    </font>
    <font>
      <b val="1"/>
      <sz val="10"/>
      <color indexed="8"/>
      <name val="Arial"/>
    </font>
    <font>
      <sz val="10"/>
      <color indexed="16"/>
      <name val="Arial"/>
    </font>
    <font>
      <sz val="10"/>
      <color indexed="9"/>
      <name val="Arial"/>
    </font>
    <font>
      <sz val="10"/>
      <color indexed="8"/>
      <name val="Helvetica"/>
    </font>
    <font>
      <sz val="10"/>
      <color indexed="12"/>
      <name val="Helvetica"/>
    </font>
    <font>
      <sz val="10"/>
      <color indexed="8"/>
      <name val="Arial"/>
    </font>
    <font>
      <sz val="10"/>
      <color indexed="8"/>
      <name val="Arial CE"/>
    </font>
    <font>
      <sz val="9"/>
      <color indexed="12"/>
      <name val="Arial CE"/>
    </font>
    <font>
      <sz val="9"/>
      <color indexed="8"/>
      <name val="Arial CE"/>
    </font>
    <font>
      <sz val="10"/>
      <color indexed="12"/>
      <name val="Arial CE"/>
    </font>
    <font>
      <u val="double"/>
      <sz val="10"/>
      <color indexed="8"/>
      <name val="Helvetica"/>
    </font>
    <font>
      <u val="double"/>
      <sz val="10"/>
      <color indexed="12"/>
      <name val="Helvetica"/>
    </font>
    <font>
      <sz val="11"/>
      <color indexed="8"/>
      <name val="Helvetica"/>
    </font>
    <font>
      <b val="1"/>
      <sz val="10"/>
      <color indexed="8"/>
      <name val="Arial CE"/>
    </font>
    <font>
      <b val="1"/>
      <sz val="10"/>
      <color indexed="9"/>
      <name val="Arial"/>
    </font>
    <font>
      <b val="1"/>
      <sz val="10"/>
      <color indexed="8"/>
      <name val="Helvetica"/>
    </font>
    <font>
      <b val="1"/>
      <i val="1"/>
      <sz val="10"/>
      <color indexed="8"/>
      <name val="Arial"/>
    </font>
    <font>
      <i val="1"/>
      <sz val="10"/>
      <color indexed="8"/>
      <name val="Arial"/>
    </font>
    <font>
      <b val="1"/>
      <i val="1"/>
      <sz val="8"/>
      <color indexed="8"/>
      <name val="Arial"/>
    </font>
    <font>
      <i val="1"/>
      <sz val="8"/>
      <color indexed="8"/>
      <name val="Arial"/>
    </font>
    <font>
      <b val="1"/>
      <sz val="20"/>
      <color indexed="8"/>
      <name val="Arial"/>
    </font>
    <font>
      <b val="1"/>
      <sz val="14"/>
      <color indexed="12"/>
      <name val="Arial"/>
    </font>
    <font>
      <sz val="14"/>
      <color indexed="12"/>
      <name val="Arial"/>
    </font>
    <font>
      <sz val="16"/>
      <color indexed="8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3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3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center"/>
    </xf>
    <xf numFmtId="49" fontId="3" fillId="2" borderId="1" applyNumberFormat="1" applyFont="1" applyFill="1" applyBorder="1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 wrapText="1"/>
    </xf>
    <xf numFmtId="0" fontId="4" fillId="2" borderId="1" applyNumberFormat="0" applyFont="1" applyFill="1" applyBorder="1" applyAlignment="1" applyProtection="0">
      <alignment horizontal="left" vertical="center"/>
    </xf>
    <xf numFmtId="0" fontId="3" fillId="2" borderId="1" applyNumberFormat="0" applyFont="1" applyFill="1" applyBorder="1" applyAlignment="1" applyProtection="0">
      <alignment vertical="center"/>
    </xf>
    <xf numFmtId="0" fontId="5" fillId="2" borderId="2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6" fillId="2" borderId="1" applyNumberFormat="0" applyFont="1" applyFill="1" applyBorder="1" applyAlignment="1" applyProtection="0">
      <alignment horizontal="left" vertical="center"/>
    </xf>
    <xf numFmtId="0" fontId="6" fillId="2" borderId="1" applyNumberFormat="0" applyFont="1" applyFill="1" applyBorder="1" applyAlignment="1" applyProtection="0">
      <alignment vertical="center" wrapText="1"/>
    </xf>
    <xf numFmtId="0" fontId="0" fillId="2" borderId="3" applyNumberFormat="0" applyFont="1" applyFill="1" applyBorder="1" applyAlignment="1" applyProtection="0">
      <alignment vertical="center"/>
    </xf>
    <xf numFmtId="49" fontId="7" fillId="3" borderId="4" applyNumberFormat="1" applyFont="1" applyFill="1" applyBorder="1" applyAlignment="1" applyProtection="0">
      <alignment horizontal="left" vertical="center"/>
    </xf>
    <xf numFmtId="0" fontId="7" fillId="3" borderId="5" applyNumberFormat="0" applyFont="1" applyFill="1" applyBorder="1" applyAlignment="1" applyProtection="0">
      <alignment horizontal="left" vertical="center"/>
    </xf>
    <xf numFmtId="0" fontId="0" fillId="2" borderId="6" applyNumberFormat="0" applyFont="1" applyFill="1" applyBorder="1" applyAlignment="1" applyProtection="0">
      <alignment vertical="center"/>
    </xf>
    <xf numFmtId="0" fontId="8" fillId="2" borderId="1" applyNumberFormat="0" applyFont="1" applyFill="1" applyBorder="1" applyAlignment="1" applyProtection="0">
      <alignment horizontal="left" vertical="center"/>
    </xf>
    <xf numFmtId="0" fontId="9" fillId="2" borderId="1" applyNumberFormat="0" applyFont="1" applyFill="1" applyBorder="1" applyAlignment="1" applyProtection="0">
      <alignment vertical="center"/>
    </xf>
    <xf numFmtId="49" fontId="10" fillId="3" borderId="7" applyNumberFormat="1" applyFont="1" applyFill="1" applyBorder="1" applyAlignment="1" applyProtection="0">
      <alignment horizontal="left" vertical="center"/>
    </xf>
    <xf numFmtId="59" fontId="10" fillId="3" borderId="8" applyNumberFormat="1" applyFont="1" applyFill="1" applyBorder="1" applyAlignment="1" applyProtection="0">
      <alignment horizontal="center" vertical="center"/>
    </xf>
    <xf numFmtId="0" fontId="5" fillId="2" borderId="9" applyNumberFormat="0" applyFont="1" applyFill="1" applyBorder="1" applyAlignment="1" applyProtection="0">
      <alignment vertical="center"/>
    </xf>
    <xf numFmtId="0" fontId="4" fillId="2" borderId="10" applyNumberFormat="0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  <xf numFmtId="0" fontId="8" fillId="2" borderId="11" applyNumberFormat="0" applyFont="1" applyFill="1" applyBorder="1" applyAlignment="1" applyProtection="0">
      <alignment horizontal="left" vertical="center"/>
    </xf>
    <xf numFmtId="0" fontId="9" fillId="2" borderId="11" applyNumberFormat="0" applyFont="1" applyFill="1" applyBorder="1" applyAlignment="1" applyProtection="0">
      <alignment vertical="center"/>
    </xf>
    <xf numFmtId="0" fontId="4" fillId="2" borderId="10" applyNumberFormat="0" applyFont="1" applyFill="1" applyBorder="1" applyAlignment="1" applyProtection="0">
      <alignment horizontal="left" vertical="center"/>
    </xf>
    <xf numFmtId="3" fontId="5" fillId="2" borderId="1" applyNumberFormat="1" applyFont="1" applyFill="1" applyBorder="1" applyAlignment="1" applyProtection="0">
      <alignment horizontal="right" vertical="center"/>
    </xf>
    <xf numFmtId="49" fontId="3" fillId="4" borderId="12" applyNumberFormat="1" applyFont="1" applyFill="1" applyBorder="1" applyAlignment="1" applyProtection="0">
      <alignment horizontal="left" vertical="center"/>
    </xf>
    <xf numFmtId="0" fontId="3" fillId="5" borderId="13" applyNumberFormat="0" applyFont="1" applyFill="1" applyBorder="1" applyAlignment="1" applyProtection="0">
      <alignment horizontal="left" vertical="center"/>
    </xf>
    <xf numFmtId="0" fontId="0" fillId="2" borderId="14" applyNumberFormat="0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 wrapText="1"/>
    </xf>
    <xf numFmtId="0" fontId="0" fillId="2" borderId="15" applyNumberFormat="0" applyFont="1" applyFill="1" applyBorder="1" applyAlignment="1" applyProtection="0">
      <alignment vertical="center"/>
    </xf>
    <xf numFmtId="3" fontId="5" fillId="2" borderId="15" applyNumberFormat="1" applyFont="1" applyFill="1" applyBorder="1" applyAlignment="1" applyProtection="0">
      <alignment horizontal="right" vertical="center"/>
    </xf>
    <xf numFmtId="49" fontId="11" fillId="6" borderId="16" applyNumberFormat="1" applyFont="1" applyFill="1" applyBorder="1" applyAlignment="1" applyProtection="0">
      <alignment horizontal="center" vertical="center" wrapText="1"/>
    </xf>
    <xf numFmtId="49" fontId="11" fillId="6" borderId="16" applyNumberFormat="1" applyFont="1" applyFill="1" applyBorder="1" applyAlignment="1" applyProtection="0">
      <alignment horizontal="center" vertical="center"/>
    </xf>
    <xf numFmtId="0" fontId="0" fillId="2" borderId="17" applyNumberFormat="0" applyFont="1" applyFill="1" applyBorder="1" applyAlignment="1" applyProtection="0">
      <alignment vertical="center"/>
    </xf>
    <xf numFmtId="0" fontId="0" fillId="2" borderId="11" applyNumberFormat="0" applyFont="1" applyFill="1" applyBorder="1" applyAlignment="1" applyProtection="0">
      <alignment vertical="center"/>
    </xf>
    <xf numFmtId="49" fontId="12" fillId="7" borderId="18" applyNumberFormat="1" applyFont="1" applyFill="1" applyBorder="1" applyAlignment="1" applyProtection="0">
      <alignment horizontal="center" vertical="center" wrapText="1"/>
    </xf>
    <xf numFmtId="49" fontId="12" fillId="7" borderId="19" applyNumberFormat="1" applyFont="1" applyFill="1" applyBorder="1" applyAlignment="1" applyProtection="0">
      <alignment horizontal="left" vertical="center" wrapText="1"/>
    </xf>
    <xf numFmtId="0" fontId="13" fillId="7" borderId="19" applyNumberFormat="0" applyFont="1" applyFill="1" applyBorder="1" applyAlignment="1" applyProtection="0">
      <alignment horizontal="center" vertical="center"/>
    </xf>
    <xf numFmtId="0" fontId="13" fillId="7" borderId="19" applyNumberFormat="1" applyFont="1" applyFill="1" applyBorder="1" applyAlignment="1" applyProtection="0">
      <alignment horizontal="center" vertical="center" wrapText="1"/>
    </xf>
    <xf numFmtId="3" fontId="13" fillId="7" borderId="19" applyNumberFormat="1" applyFont="1" applyFill="1" applyBorder="1" applyAlignment="1" applyProtection="0">
      <alignment horizontal="center" vertical="center" wrapText="1"/>
    </xf>
    <xf numFmtId="0" fontId="0" fillId="2" borderId="20" applyNumberFormat="0" applyFont="1" applyFill="1" applyBorder="1" applyAlignment="1" applyProtection="0">
      <alignment vertical="center"/>
    </xf>
    <xf numFmtId="0" fontId="14" fillId="2" borderId="13" applyNumberFormat="0" applyFont="1" applyFill="1" applyBorder="1" applyAlignment="1" applyProtection="0">
      <alignment horizontal="center" vertical="center"/>
    </xf>
    <xf numFmtId="0" fontId="14" fillId="2" borderId="13" applyNumberFormat="0" applyFont="1" applyFill="1" applyBorder="1" applyAlignment="1" applyProtection="0">
      <alignment horizontal="center" vertical="center" wrapText="1"/>
    </xf>
    <xf numFmtId="49" fontId="12" fillId="5" borderId="16" applyNumberFormat="1" applyFont="1" applyFill="1" applyBorder="1" applyAlignment="1" applyProtection="0">
      <alignment horizontal="center" vertical="center"/>
    </xf>
    <xf numFmtId="49" fontId="15" fillId="2" borderId="16" applyNumberFormat="1" applyFont="1" applyFill="1" applyBorder="1" applyAlignment="1" applyProtection="0">
      <alignment vertical="center" wrapText="1"/>
    </xf>
    <xf numFmtId="0" fontId="17" fillId="2" borderId="16" applyNumberFormat="0" applyFont="1" applyFill="1" applyBorder="1" applyAlignment="1" applyProtection="0">
      <alignment horizontal="center" vertical="center" wrapText="1"/>
    </xf>
    <xf numFmtId="49" fontId="17" fillId="2" borderId="16" applyNumberFormat="1" applyFont="1" applyFill="1" applyBorder="1" applyAlignment="1" applyProtection="0">
      <alignment horizontal="center" vertical="center" wrapText="1"/>
    </xf>
    <xf numFmtId="49" fontId="17" fillId="2" borderId="16" applyNumberFormat="1" applyFont="1" applyFill="1" applyBorder="1" applyAlignment="1" applyProtection="0">
      <alignment horizontal="center" vertical="center"/>
    </xf>
    <xf numFmtId="0" fontId="17" fillId="2" borderId="16" applyNumberFormat="1" applyFont="1" applyFill="1" applyBorder="1" applyAlignment="1" applyProtection="0">
      <alignment horizontal="center" vertical="center" wrapText="1"/>
    </xf>
    <xf numFmtId="3" fontId="17" fillId="2" borderId="16" applyNumberFormat="1" applyFont="1" applyFill="1" applyBorder="1" applyAlignment="1" applyProtection="0">
      <alignment horizontal="right" vertical="center" wrapText="1"/>
    </xf>
    <xf numFmtId="49" fontId="16" fillId="2" borderId="16" applyNumberFormat="1" applyFont="1" applyFill="1" applyBorder="1" applyAlignment="1" applyProtection="0">
      <alignment horizontal="left" vertical="center" wrapText="1"/>
    </xf>
    <xf numFmtId="49" fontId="18" fillId="2" borderId="16" applyNumberFormat="1" applyFont="1" applyFill="1" applyBorder="1" applyAlignment="1" applyProtection="0">
      <alignment vertical="bottom" wrapText="1"/>
    </xf>
    <xf numFmtId="0" fontId="17" fillId="2" borderId="16" applyNumberFormat="0" applyFont="1" applyFill="1" applyBorder="1" applyAlignment="1" applyProtection="0">
      <alignment horizontal="center" vertical="center"/>
    </xf>
    <xf numFmtId="49" fontId="19" fillId="2" borderId="16" applyNumberFormat="1" applyFont="1" applyFill="1" applyBorder="1" applyAlignment="1" applyProtection="0">
      <alignment vertical="bottom" wrapText="1"/>
    </xf>
    <xf numFmtId="49" fontId="21" fillId="2" borderId="16" applyNumberFormat="1" applyFont="1" applyFill="1" applyBorder="1" applyAlignment="1" applyProtection="0">
      <alignment vertical="bottom" wrapText="1"/>
    </xf>
    <xf numFmtId="49" fontId="15" fillId="2" borderId="16" applyNumberFormat="1" applyFont="1" applyFill="1" applyBorder="1" applyAlignment="1" applyProtection="0">
      <alignment horizontal="left" vertical="center" wrapText="1"/>
    </xf>
    <xf numFmtId="0" fontId="17" fillId="2" borderId="16" applyNumberFormat="0" applyFont="1" applyFill="1" applyBorder="1" applyAlignment="1" applyProtection="0">
      <alignment vertical="center" wrapText="1"/>
    </xf>
    <xf numFmtId="0" fontId="17" fillId="2" borderId="16" applyNumberFormat="1" applyFont="1" applyFill="1" applyBorder="1" applyAlignment="1" applyProtection="0">
      <alignment vertical="center" wrapText="1"/>
    </xf>
    <xf numFmtId="3" fontId="17" fillId="2" borderId="16" applyNumberFormat="1" applyFont="1" applyFill="1" applyBorder="1" applyAlignment="1" applyProtection="0">
      <alignment vertical="center" wrapText="1"/>
    </xf>
    <xf numFmtId="49" fontId="24" fillId="2" borderId="16" applyNumberFormat="1" applyFont="1" applyFill="1" applyBorder="1" applyAlignment="1" applyProtection="0">
      <alignment vertical="bottom" wrapText="1"/>
    </xf>
    <xf numFmtId="0" fontId="26" fillId="2" borderId="21" applyNumberFormat="0" applyFont="1" applyFill="1" applyBorder="1" applyAlignment="1" applyProtection="0">
      <alignment horizontal="center" vertical="center"/>
    </xf>
    <xf numFmtId="0" fontId="14" fillId="2" borderId="22" applyNumberFormat="0" applyFont="1" applyFill="1" applyBorder="1" applyAlignment="1" applyProtection="0">
      <alignment vertical="center" wrapText="1"/>
    </xf>
    <xf numFmtId="0" fontId="14" fillId="2" borderId="19" applyNumberFormat="0" applyFont="1" applyFill="1" applyBorder="1" applyAlignment="1" applyProtection="0">
      <alignment horizontal="center" vertical="center"/>
    </xf>
    <xf numFmtId="0" fontId="14" fillId="2" borderId="19" applyNumberFormat="0" applyFont="1" applyFill="1" applyBorder="1" applyAlignment="1" applyProtection="0">
      <alignment horizontal="center" vertical="center" wrapText="1"/>
    </xf>
    <xf numFmtId="0" fontId="14" fillId="2" borderId="19" applyNumberFormat="1" applyFont="1" applyFill="1" applyBorder="1" applyAlignment="1" applyProtection="0">
      <alignment horizontal="center" vertical="center" wrapText="1"/>
    </xf>
    <xf numFmtId="3" fontId="14" fillId="2" borderId="23" applyNumberFormat="1" applyFont="1" applyFill="1" applyBorder="1" applyAlignment="1" applyProtection="0">
      <alignment horizontal="right" vertical="center" wrapText="1"/>
    </xf>
    <xf numFmtId="3" fontId="14" fillId="2" borderId="24" applyNumberFormat="1" applyFont="1" applyFill="1" applyBorder="1" applyAlignment="1" applyProtection="0">
      <alignment horizontal="right" vertical="center" wrapText="1"/>
    </xf>
    <xf numFmtId="49" fontId="15" borderId="16" applyNumberFormat="1" applyFont="1" applyFill="0" applyBorder="1" applyAlignment="1" applyProtection="0">
      <alignment vertical="center" wrapText="1"/>
    </xf>
    <xf numFmtId="49" fontId="15" borderId="16" applyNumberFormat="1" applyFont="1" applyFill="0" applyBorder="1" applyAlignment="1" applyProtection="0">
      <alignment horizontal="left" vertical="center" wrapText="1"/>
    </xf>
    <xf numFmtId="0" fontId="0" fillId="2" borderId="16" applyNumberFormat="0" applyFont="1" applyFill="1" applyBorder="1" applyAlignment="1" applyProtection="0">
      <alignment horizontal="center" vertical="center" wrapText="1"/>
    </xf>
    <xf numFmtId="0" fontId="12" fillId="2" borderId="25" applyNumberFormat="0" applyFont="1" applyFill="1" applyBorder="1" applyAlignment="1" applyProtection="0">
      <alignment horizontal="center" vertical="center"/>
    </xf>
    <xf numFmtId="0" fontId="17" fillId="2" borderId="26" applyNumberFormat="0" applyFont="1" applyFill="1" applyBorder="1" applyAlignment="1" applyProtection="0">
      <alignment horizontal="left" vertical="center" wrapText="1"/>
    </xf>
    <xf numFmtId="0" fontId="0" fillId="2" borderId="27" applyNumberFormat="0" applyFont="1" applyFill="1" applyBorder="1" applyAlignment="1" applyProtection="0">
      <alignment horizontal="center" vertical="center" wrapText="1"/>
    </xf>
    <xf numFmtId="0" fontId="17" fillId="2" borderId="27" applyNumberFormat="0" applyFont="1" applyFill="1" applyBorder="1" applyAlignment="1" applyProtection="0">
      <alignment horizontal="center" vertical="center"/>
    </xf>
    <xf numFmtId="0" fontId="17" fillId="2" borderId="27" applyNumberFormat="0" applyFont="1" applyFill="1" applyBorder="1" applyAlignment="1" applyProtection="0">
      <alignment horizontal="center" vertical="center" wrapText="1"/>
    </xf>
    <xf numFmtId="3" fontId="17" fillId="2" borderId="27" applyNumberFormat="1" applyFont="1" applyFill="1" applyBorder="1" applyAlignment="1" applyProtection="0">
      <alignment horizontal="right" vertical="center" wrapText="1"/>
    </xf>
    <xf numFmtId="49" fontId="3" fillId="4" borderId="28" applyNumberFormat="1" applyFont="1" applyFill="1" applyBorder="1" applyAlignment="1" applyProtection="0">
      <alignment horizontal="left" vertical="center"/>
    </xf>
    <xf numFmtId="0" fontId="3" fillId="5" borderId="29" applyNumberFormat="0" applyFont="1" applyFill="1" applyBorder="1" applyAlignment="1" applyProtection="0">
      <alignment horizontal="left" vertical="center"/>
    </xf>
    <xf numFmtId="0" fontId="0" fillId="2" borderId="30" applyNumberFormat="0" applyFont="1" applyFill="1" applyBorder="1" applyAlignment="1" applyProtection="0">
      <alignment vertical="center"/>
    </xf>
    <xf numFmtId="0" fontId="0" fillId="2" borderId="31" applyNumberFormat="0" applyFont="1" applyFill="1" applyBorder="1" applyAlignment="1" applyProtection="0">
      <alignment vertical="center"/>
    </xf>
    <xf numFmtId="0" fontId="17" fillId="7" borderId="18" applyNumberFormat="0" applyFont="1" applyFill="1" applyBorder="1" applyAlignment="1" applyProtection="0">
      <alignment horizontal="center" vertical="center" wrapText="1"/>
    </xf>
    <xf numFmtId="49" fontId="17" fillId="5" borderId="16" applyNumberFormat="1" applyFont="1" applyFill="1" applyBorder="1" applyAlignment="1" applyProtection="0">
      <alignment horizontal="center" vertical="center"/>
    </xf>
    <xf numFmtId="0" fontId="0" fillId="2" borderId="32" applyNumberFormat="0" applyFont="1" applyFill="1" applyBorder="1" applyAlignment="1" applyProtection="0">
      <alignment vertical="center"/>
    </xf>
    <xf numFmtId="0" fontId="0" fillId="2" borderId="1" applyNumberFormat="1" applyFont="1" applyFill="1" applyBorder="1" applyAlignment="1" applyProtection="0">
      <alignment vertical="center"/>
    </xf>
    <xf numFmtId="0" fontId="17" fillId="2" borderId="22" applyNumberFormat="0" applyFont="1" applyFill="1" applyBorder="1" applyAlignment="1" applyProtection="0">
      <alignment horizontal="center" vertical="center"/>
    </xf>
    <xf numFmtId="0" fontId="17" fillId="2" borderId="19" applyNumberFormat="0" applyFont="1" applyFill="1" applyBorder="1" applyAlignment="1" applyProtection="0">
      <alignment horizontal="center" vertical="center" wrapText="1"/>
    </xf>
    <xf numFmtId="0" fontId="12" fillId="2" borderId="16" applyNumberFormat="0" applyFont="1" applyFill="1" applyBorder="1" applyAlignment="1" applyProtection="0">
      <alignment horizontal="center" vertical="center"/>
    </xf>
    <xf numFmtId="0" fontId="17" fillId="2" borderId="16" applyNumberFormat="0" applyFont="1" applyFill="1" applyBorder="1" applyAlignment="1" applyProtection="0">
      <alignment horizontal="left" vertical="center" wrapText="1"/>
    </xf>
    <xf numFmtId="0" fontId="0" fillId="2" borderId="27" applyNumberFormat="0" applyFont="1" applyFill="1" applyBorder="1" applyAlignment="1" applyProtection="0">
      <alignment vertical="center"/>
    </xf>
    <xf numFmtId="3" fontId="17" fillId="2" borderId="16" applyNumberFormat="1" applyFont="1" applyFill="1" applyBorder="1" applyAlignment="1" applyProtection="0">
      <alignment horizontal="center" vertical="center"/>
    </xf>
    <xf numFmtId="3" fontId="17" fillId="2" borderId="16" applyNumberFormat="1" applyFont="1" applyFill="1" applyBorder="1" applyAlignment="1" applyProtection="0">
      <alignment horizontal="right" vertical="center"/>
    </xf>
    <xf numFmtId="49" fontId="5" fillId="2" borderId="16" applyNumberFormat="1" applyFont="1" applyFill="1" applyBorder="1" applyAlignment="1" applyProtection="0">
      <alignment horizontal="center" vertical="center"/>
    </xf>
    <xf numFmtId="49" fontId="28" fillId="2" borderId="16" applyNumberFormat="1" applyFont="1" applyFill="1" applyBorder="1" applyAlignment="1" applyProtection="0">
      <alignment horizontal="left" vertical="center" wrapText="1"/>
    </xf>
    <xf numFmtId="0" fontId="29" fillId="2" borderId="16" applyNumberFormat="0" applyFont="1" applyFill="1" applyBorder="1" applyAlignment="1" applyProtection="0">
      <alignment horizontal="center" vertical="center"/>
    </xf>
    <xf numFmtId="3" fontId="29" fillId="2" borderId="16" applyNumberFormat="1" applyFont="1" applyFill="1" applyBorder="1" applyAlignment="1" applyProtection="0">
      <alignment horizontal="center" vertical="center"/>
    </xf>
    <xf numFmtId="3" fontId="28" fillId="2" borderId="16" applyNumberFormat="1" applyFont="1" applyFill="1" applyBorder="1" applyAlignment="1" applyProtection="0">
      <alignment horizontal="right" vertical="center"/>
    </xf>
    <xf numFmtId="0" fontId="30" fillId="2" borderId="33" applyNumberFormat="0" applyFont="1" applyFill="1" applyBorder="1" applyAlignment="1" applyProtection="0">
      <alignment horizontal="left" vertical="center" wrapText="1"/>
    </xf>
    <xf numFmtId="0" fontId="31" fillId="2" borderId="33" applyNumberFormat="0" applyFont="1" applyFill="1" applyBorder="1" applyAlignment="1" applyProtection="0">
      <alignment horizontal="center" vertical="center"/>
    </xf>
    <xf numFmtId="3" fontId="31" fillId="2" borderId="33" applyNumberFormat="1" applyFont="1" applyFill="1" applyBorder="1" applyAlignment="1" applyProtection="0">
      <alignment horizontal="right" vertical="center"/>
    </xf>
    <xf numFmtId="3" fontId="30" fillId="2" borderId="33" applyNumberFormat="1" applyFont="1" applyFill="1" applyBorder="1" applyAlignment="1" applyProtection="0">
      <alignment horizontal="right" vertical="center"/>
    </xf>
    <xf numFmtId="49" fontId="0" fillId="2" borderId="3" applyNumberFormat="1" applyFont="1" applyFill="1" applyBorder="1" applyAlignment="1" applyProtection="0">
      <alignment vertical="center"/>
    </xf>
    <xf numFmtId="49" fontId="32" fillId="6" borderId="4" applyNumberFormat="1" applyFont="1" applyFill="1" applyBorder="1" applyAlignment="1" applyProtection="0">
      <alignment horizontal="left" vertical="center" wrapText="1"/>
    </xf>
    <xf numFmtId="0" fontId="32" fillId="6" borderId="5" applyNumberFormat="0" applyFont="1" applyFill="1" applyBorder="1" applyAlignment="1" applyProtection="0">
      <alignment horizontal="left" vertical="center" wrapText="1"/>
    </xf>
    <xf numFmtId="0" fontId="32" fillId="6" borderId="34" applyNumberFormat="0" applyFont="1" applyFill="1" applyBorder="1" applyAlignment="1" applyProtection="0">
      <alignment horizontal="left" vertical="center" wrapText="1"/>
    </xf>
    <xf numFmtId="0" fontId="0" fillId="2" borderId="35" applyNumberFormat="0" applyFont="1" applyFill="1" applyBorder="1" applyAlignment="1" applyProtection="0">
      <alignment vertical="center"/>
    </xf>
    <xf numFmtId="49" fontId="0" fillId="2" borderId="1" applyNumberFormat="1" applyFont="1" applyFill="1" applyBorder="1" applyAlignment="1" applyProtection="0">
      <alignment vertical="center"/>
    </xf>
    <xf numFmtId="0" fontId="11" fillId="2" borderId="36" applyNumberFormat="0" applyFont="1" applyFill="1" applyBorder="1" applyAlignment="1" applyProtection="0">
      <alignment vertical="center" wrapText="1"/>
    </xf>
    <xf numFmtId="0" fontId="0" fillId="2" borderId="36" applyNumberFormat="0" applyFont="1" applyFill="1" applyBorder="1" applyAlignment="1" applyProtection="0">
      <alignment vertical="center"/>
    </xf>
    <xf numFmtId="0" fontId="5" fillId="2" borderId="36" applyNumberFormat="0" applyFont="1" applyFill="1" applyBorder="1" applyAlignment="1" applyProtection="0">
      <alignment horizontal="center" vertical="center"/>
    </xf>
    <xf numFmtId="3" fontId="11" fillId="2" borderId="36" applyNumberFormat="1" applyFont="1" applyFill="1" applyBorder="1" applyAlignment="1" applyProtection="0">
      <alignment vertical="center"/>
    </xf>
    <xf numFmtId="49" fontId="0" fillId="2" borderId="32" applyNumberFormat="1" applyFont="1" applyFill="1" applyBorder="1" applyAlignment="1" applyProtection="0">
      <alignment vertical="center"/>
    </xf>
    <xf numFmtId="49" fontId="4" fillId="2" borderId="16" applyNumberFormat="1" applyFont="1" applyFill="1" applyBorder="1" applyAlignment="1" applyProtection="0">
      <alignment horizontal="left" vertical="center"/>
    </xf>
    <xf numFmtId="0" fontId="9" fillId="2" borderId="16" applyNumberFormat="0" applyFont="1" applyFill="1" applyBorder="1" applyAlignment="1" applyProtection="0">
      <alignment horizontal="center" vertical="center"/>
    </xf>
    <xf numFmtId="3" fontId="4" fillId="2" borderId="16" applyNumberFormat="1" applyFont="1" applyFill="1" applyBorder="1" applyAlignment="1" applyProtection="0">
      <alignment horizontal="right" vertical="center"/>
    </xf>
    <xf numFmtId="49" fontId="4" fillId="2" borderId="16" applyNumberFormat="1" applyFont="1" applyFill="1" applyBorder="1" applyAlignment="1" applyProtection="0">
      <alignment horizontal="left" vertical="center" wrapText="1"/>
    </xf>
    <xf numFmtId="0" fontId="4" fillId="2" borderId="16" applyNumberFormat="0" applyFont="1" applyFill="1" applyBorder="1" applyAlignment="1" applyProtection="0">
      <alignment horizontal="center" vertical="center"/>
    </xf>
    <xf numFmtId="49" fontId="9" fillId="2" borderId="16" applyNumberFormat="1" applyFont="1" applyFill="1" applyBorder="1" applyAlignment="1" applyProtection="0">
      <alignment horizontal="center" vertical="center"/>
    </xf>
    <xf numFmtId="60" fontId="9" fillId="2" borderId="16" applyNumberFormat="1" applyFont="1" applyFill="1" applyBorder="1" applyAlignment="1" applyProtection="0">
      <alignment horizontal="center" vertical="center"/>
    </xf>
    <xf numFmtId="0" fontId="5" fillId="2" borderId="16" applyNumberFormat="0" applyFont="1" applyFill="1" applyBorder="1" applyAlignment="1" applyProtection="0">
      <alignment vertical="center"/>
    </xf>
    <xf numFmtId="0" fontId="11" fillId="2" borderId="17" applyNumberFormat="0" applyFont="1" applyFill="1" applyBorder="1" applyAlignment="1" applyProtection="0">
      <alignment vertical="center"/>
    </xf>
    <xf numFmtId="49" fontId="33" fillId="3" borderId="37" applyNumberFormat="1" applyFont="1" applyFill="1" applyBorder="1" applyAlignment="1" applyProtection="0">
      <alignment horizontal="left" vertical="center" wrapText="1"/>
    </xf>
    <xf numFmtId="0" fontId="34" fillId="3" borderId="38" applyNumberFormat="0" applyFont="1" applyFill="1" applyBorder="1" applyAlignment="1" applyProtection="0">
      <alignment horizontal="center" vertical="center"/>
    </xf>
    <xf numFmtId="3" fontId="33" fillId="3" borderId="38" applyNumberFormat="1" applyFont="1" applyFill="1" applyBorder="1" applyAlignment="1" applyProtection="0">
      <alignment horizontal="right" vertical="center"/>
    </xf>
    <xf numFmtId="0" fontId="35" fillId="2" borderId="1" applyNumberFormat="0" applyFont="1" applyFill="1" applyBorder="1" applyAlignment="1" applyProtection="0">
      <alignment vertical="center"/>
    </xf>
    <xf numFmtId="49" fontId="0" fillId="2" borderId="10" applyNumberFormat="1" applyFont="1" applyFill="1" applyBorder="1" applyAlignment="1" applyProtection="0">
      <alignment vertical="center" wrapText="1"/>
    </xf>
    <xf numFmtId="3" fontId="5" fillId="2" borderId="10" applyNumberFormat="1" applyFont="1" applyFill="1" applyBorder="1" applyAlignment="1" applyProtection="0">
      <alignment horizontal="right" vertical="center"/>
    </xf>
    <xf numFmtId="49" fontId="9" fillId="2" borderId="1" applyNumberFormat="1" applyFont="1" applyFill="1" applyBorder="1" applyAlignment="1" applyProtection="0">
      <alignment horizontal="left" vertical="center"/>
    </xf>
    <xf numFmtId="49" fontId="9" fillId="2" borderId="1" applyNumberFormat="1" applyFont="1" applyFill="1" applyBorder="1" applyAlignment="1" applyProtection="0">
      <alignment horizontal="center" vertical="center"/>
    </xf>
    <xf numFmtId="49" fontId="9" fillId="2" borderId="1" applyNumberFormat="1" applyFont="1" applyFill="1" applyBorder="1" applyAlignment="1" applyProtection="0">
      <alignment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0" fontId="17" fillId="2" borderId="1" applyNumberFormat="0" applyFont="1" applyFill="1" applyBorder="1" applyAlignment="1" applyProtection="0">
      <alignment vertical="center"/>
    </xf>
    <xf numFmtId="49" fontId="9" fillId="2" borderId="1" applyNumberFormat="1" applyFont="1" applyFill="1" applyBorder="1" applyAlignment="1" applyProtection="0">
      <alignment horizontal="center" vertical="center" wrapText="1"/>
    </xf>
    <xf numFmtId="0" fontId="5" fillId="2" borderId="1" applyNumberFormat="0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vertical="center"/>
    </xf>
    <xf numFmtId="0" fontId="5" fillId="2" borderId="1" applyNumberFormat="0" applyFont="1" applyFill="1" applyBorder="1" applyAlignment="1" applyProtection="0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ff0000"/>
      <rgbColor rgb="ffffcf3f"/>
      <rgbColor rgb="ff00b0f0"/>
      <rgbColor rgb="ff99ccff"/>
      <rgbColor rgb="ffa9cd9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Motiv Office">
  <a:themeElements>
    <a:clrScheme name="Moti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i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iv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D63"/>
  <sheetViews>
    <sheetView workbookViewId="0" showGridLines="0" defaultGridColor="1"/>
  </sheetViews>
  <sheetFormatPr defaultColWidth="10.3333" defaultRowHeight="11.25" customHeight="1" outlineLevelRow="0" outlineLevelCol="0"/>
  <cols>
    <col min="1" max="1" width="10.6719" style="1" customWidth="1"/>
    <col min="2" max="2" width="90.6719" style="1" customWidth="1"/>
    <col min="3" max="3" width="10.6719" style="1" customWidth="1"/>
    <col min="4" max="4" width="18.5" style="1" customWidth="1"/>
    <col min="5" max="5" width="14.8516" style="1" customWidth="1"/>
    <col min="6" max="6" width="6.5" style="1" customWidth="1"/>
    <col min="7" max="7" width="12.6719" style="1" customWidth="1"/>
    <col min="8" max="8" width="20.5" style="1" customWidth="1"/>
    <col min="9" max="57" width="10.3516" style="1" customWidth="1"/>
    <col min="58" max="58" width="18" style="1" customWidth="1"/>
    <col min="59" max="82" width="10.3516" style="1" customWidth="1"/>
    <col min="83" max="16384" width="10.3516" style="1" customWidth="1"/>
  </cols>
  <sheetData>
    <row r="1" ht="20.25" customHeight="1">
      <c r="A1" s="2"/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</row>
    <row r="2" ht="13.55" customHeight="1">
      <c r="A2" s="2"/>
      <c r="B2" s="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ht="21" customHeight="1">
      <c r="A3" s="5"/>
      <c r="B3" s="6"/>
      <c r="C3" s="2"/>
      <c r="D3" s="7"/>
      <c r="E3" s="8"/>
      <c r="F3" s="8"/>
      <c r="G3" s="8"/>
      <c r="H3" s="8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</row>
    <row r="4" ht="15.75" customHeight="1">
      <c r="A4" s="9"/>
      <c r="B4" s="10"/>
      <c r="C4" s="11"/>
      <c r="D4" t="s" s="12">
        <v>0</v>
      </c>
      <c r="E4" s="13"/>
      <c r="F4" s="13"/>
      <c r="G4" s="13"/>
      <c r="H4" s="13"/>
      <c r="I4" s="1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</row>
    <row r="5" ht="18.75" customHeight="1">
      <c r="A5" s="15"/>
      <c r="B5" s="16"/>
      <c r="C5" s="11"/>
      <c r="D5" t="s" s="17">
        <v>1</v>
      </c>
      <c r="E5" s="18">
        <v>45938</v>
      </c>
      <c r="F5" s="19"/>
      <c r="G5" s="20"/>
      <c r="H5" s="21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</row>
    <row r="6" ht="18" customHeight="1">
      <c r="A6" s="22"/>
      <c r="B6" s="23"/>
      <c r="C6" s="2"/>
      <c r="D6" s="24"/>
      <c r="E6" s="21"/>
      <c r="F6" s="2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</row>
    <row r="7" ht="20.25" customHeight="1">
      <c r="A7" t="s" s="26">
        <v>2</v>
      </c>
      <c r="B7" s="27"/>
      <c r="C7" s="14"/>
      <c r="D7" s="2"/>
      <c r="E7" s="2"/>
      <c r="F7" s="2"/>
      <c r="G7" s="2"/>
      <c r="H7" s="25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</row>
    <row r="8" ht="13.55" customHeight="1">
      <c r="A8" s="28"/>
      <c r="B8" s="29"/>
      <c r="C8" s="30"/>
      <c r="D8" s="30"/>
      <c r="E8" s="30"/>
      <c r="F8" s="30"/>
      <c r="G8" s="30"/>
      <c r="H8" s="31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</row>
    <row r="9" ht="22.5" customHeight="1">
      <c r="A9" t="s" s="32">
        <v>3</v>
      </c>
      <c r="B9" t="s" s="32">
        <v>4</v>
      </c>
      <c r="C9" t="s" s="33">
        <v>5</v>
      </c>
      <c r="D9" t="s" s="33">
        <v>6</v>
      </c>
      <c r="E9" t="s" s="33">
        <v>7</v>
      </c>
      <c r="F9" t="s" s="32">
        <v>8</v>
      </c>
      <c r="G9" t="s" s="32">
        <v>9</v>
      </c>
      <c r="H9" t="s" s="32">
        <v>10</v>
      </c>
      <c r="I9" s="3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35"/>
      <c r="BG9" s="35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</row>
    <row r="10" ht="12.75" customHeight="1">
      <c r="A10" t="s" s="36">
        <v>11</v>
      </c>
      <c r="B10" t="s" s="37">
        <v>12</v>
      </c>
      <c r="C10" s="38"/>
      <c r="D10" s="38"/>
      <c r="E10" s="38"/>
      <c r="F10" s="39">
        <v>1</v>
      </c>
      <c r="G10" s="40"/>
      <c r="H10" s="40" cm="1">
        <f t="array" ref="H10">G10*F10</f>
        <v>0</v>
      </c>
      <c r="I10" s="14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41"/>
      <c r="BF10" s="42"/>
      <c r="BG10" s="43"/>
      <c r="BH10" s="14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</row>
    <row r="11" ht="38.25" customHeight="1">
      <c r="A11" t="s" s="44">
        <v>13</v>
      </c>
      <c r="B11" t="s" s="45">
        <v>14</v>
      </c>
      <c r="C11" s="46"/>
      <c r="D11" t="s" s="47">
        <v>15</v>
      </c>
      <c r="E11" t="s" s="48">
        <v>16</v>
      </c>
      <c r="F11" s="49">
        <v>1</v>
      </c>
      <c r="G11" s="50"/>
      <c r="H11" s="50" cm="1">
        <f t="array" ref="H11">G11*F11</f>
        <v>0</v>
      </c>
      <c r="I11" s="34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41"/>
      <c r="BF11" s="42"/>
      <c r="BG11" s="43"/>
      <c r="BH11" s="14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</row>
    <row r="12" ht="38.25" customHeight="1">
      <c r="A12" t="s" s="44">
        <v>17</v>
      </c>
      <c r="B12" t="s" s="51">
        <v>18</v>
      </c>
      <c r="C12" s="46"/>
      <c r="D12" s="46"/>
      <c r="E12" s="46"/>
      <c r="F12" s="49">
        <v>6</v>
      </c>
      <c r="G12" s="50"/>
      <c r="H12" s="50" cm="1">
        <f t="array" ref="H12">G12*F12</f>
        <v>0</v>
      </c>
      <c r="I12" s="3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41"/>
      <c r="BF12" s="42"/>
      <c r="BG12" s="43"/>
      <c r="BH12" s="14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</row>
    <row r="13" ht="38.25" customHeight="1">
      <c r="A13" t="s" s="44">
        <v>19</v>
      </c>
      <c r="B13" t="s" s="51">
        <v>20</v>
      </c>
      <c r="C13" s="46"/>
      <c r="D13" s="46"/>
      <c r="E13" s="46"/>
      <c r="F13" s="49">
        <v>8</v>
      </c>
      <c r="G13" s="50"/>
      <c r="H13" s="50" cm="1">
        <f t="array" ref="H13">G13*F13</f>
        <v>0</v>
      </c>
      <c r="I13" s="34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41"/>
      <c r="BF13" s="42"/>
      <c r="BG13" s="43"/>
      <c r="BH13" s="14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</row>
    <row r="14" ht="63.75" customHeight="1">
      <c r="A14" t="s" s="44">
        <v>21</v>
      </c>
      <c r="B14" t="s" s="52">
        <v>22</v>
      </c>
      <c r="C14" s="46"/>
      <c r="D14" s="46"/>
      <c r="E14" t="s" s="47">
        <v>23</v>
      </c>
      <c r="F14" s="49">
        <v>5</v>
      </c>
      <c r="G14" s="50"/>
      <c r="H14" s="50" cm="1">
        <f t="array" ref="H14">G14*F14</f>
        <v>0</v>
      </c>
      <c r="I14" s="3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41"/>
      <c r="BF14" s="42"/>
      <c r="BG14" s="43"/>
      <c r="BH14" s="14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</row>
    <row r="15" ht="51" customHeight="1">
      <c r="A15" t="s" s="44">
        <v>24</v>
      </c>
      <c r="B15" t="s" s="52">
        <v>25</v>
      </c>
      <c r="C15" s="46"/>
      <c r="D15" s="46"/>
      <c r="E15" s="53"/>
      <c r="F15" s="49">
        <v>5</v>
      </c>
      <c r="G15" s="50"/>
      <c r="H15" s="50" cm="1">
        <f t="array" ref="H15">G15*F15</f>
        <v>0</v>
      </c>
      <c r="I15" s="34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41"/>
      <c r="BF15" s="42"/>
      <c r="BG15" s="43"/>
      <c r="BH15" s="14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</row>
    <row r="16" ht="60" customHeight="1">
      <c r="A16" t="s" s="44">
        <v>26</v>
      </c>
      <c r="B16" t="s" s="54">
        <v>27</v>
      </c>
      <c r="C16" s="46"/>
      <c r="D16" s="46"/>
      <c r="E16" t="s" s="47">
        <v>28</v>
      </c>
      <c r="F16" s="49">
        <v>5</v>
      </c>
      <c r="G16" s="50"/>
      <c r="H16" s="50" cm="1">
        <f t="array" ref="H16">G16*F16</f>
        <v>0</v>
      </c>
      <c r="I16" s="34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41"/>
      <c r="BF16" s="42"/>
      <c r="BG16" s="43"/>
      <c r="BH16" s="14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ht="51" customHeight="1">
      <c r="A17" t="s" s="44">
        <v>29</v>
      </c>
      <c r="B17" t="s" s="55">
        <v>30</v>
      </c>
      <c r="C17" s="46"/>
      <c r="D17" s="46"/>
      <c r="E17" t="s" s="48">
        <v>31</v>
      </c>
      <c r="F17" s="49">
        <v>5</v>
      </c>
      <c r="G17" s="50"/>
      <c r="H17" s="50" cm="1">
        <f t="array" ref="H17">G17*F17</f>
        <v>0</v>
      </c>
      <c r="I17" s="34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41"/>
      <c r="BF17" s="42"/>
      <c r="BG17" s="43"/>
      <c r="BH17" s="14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ht="51" customHeight="1">
      <c r="A18" t="s" s="44">
        <v>32</v>
      </c>
      <c r="B18" t="s" s="51">
        <v>33</v>
      </c>
      <c r="C18" s="46"/>
      <c r="D18" s="46"/>
      <c r="E18" s="46"/>
      <c r="F18" s="49">
        <v>2</v>
      </c>
      <c r="G18" s="50"/>
      <c r="H18" s="50" cm="1">
        <f t="array" ref="H18">G18*F18</f>
        <v>0</v>
      </c>
      <c r="I18" s="34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41"/>
      <c r="BF18" s="42"/>
      <c r="BG18" s="43"/>
      <c r="BH18" s="14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ht="51" customHeight="1">
      <c r="A19" t="s" s="44">
        <v>34</v>
      </c>
      <c r="B19" t="s" s="51">
        <v>35</v>
      </c>
      <c r="C19" s="46"/>
      <c r="D19" s="46"/>
      <c r="E19" s="46"/>
      <c r="F19" s="49">
        <v>3</v>
      </c>
      <c r="G19" s="50"/>
      <c r="H19" s="50" cm="1">
        <f t="array" ref="H19">G19*F19</f>
        <v>0</v>
      </c>
      <c r="I19" s="34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41"/>
      <c r="BF19" s="42"/>
      <c r="BG19" s="43"/>
      <c r="BH19" s="14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ht="38.25" customHeight="1">
      <c r="A20" t="s" s="44">
        <v>36</v>
      </c>
      <c r="B20" t="s" s="56">
        <v>37</v>
      </c>
      <c r="C20" s="46"/>
      <c r="D20" s="46"/>
      <c r="E20" s="46"/>
      <c r="F20" s="49">
        <v>1</v>
      </c>
      <c r="G20" s="50"/>
      <c r="H20" s="50" cm="1">
        <f t="array" ref="H20">G20*F20</f>
        <v>0</v>
      </c>
      <c r="I20" s="34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1"/>
      <c r="BF20" s="42"/>
      <c r="BG20" s="43"/>
      <c r="BH20" s="14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ht="38.25" customHeight="1">
      <c r="A21" t="s" s="44">
        <v>38</v>
      </c>
      <c r="B21" t="s" s="56">
        <v>39</v>
      </c>
      <c r="C21" s="46"/>
      <c r="D21" s="46"/>
      <c r="E21" t="s" s="47">
        <v>40</v>
      </c>
      <c r="F21" s="49">
        <v>4</v>
      </c>
      <c r="G21" s="50"/>
      <c r="H21" s="50" cm="1">
        <f t="array" ref="H21">G21*F21</f>
        <v>0</v>
      </c>
      <c r="I21" s="34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41"/>
      <c r="BF21" s="42"/>
      <c r="BG21" s="43"/>
      <c r="BH21" s="14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ht="25.5" customHeight="1">
      <c r="A22" t="s" s="44">
        <v>41</v>
      </c>
      <c r="B22" t="s" s="56">
        <v>42</v>
      </c>
      <c r="C22" s="46"/>
      <c r="D22" s="46"/>
      <c r="E22" s="46"/>
      <c r="F22" s="49">
        <v>1</v>
      </c>
      <c r="G22" s="50"/>
      <c r="H22" s="50" cm="1">
        <f t="array" ref="H22">G22*F22</f>
        <v>0</v>
      </c>
      <c r="I22" s="34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41"/>
      <c r="BF22" s="42"/>
      <c r="BG22" s="43"/>
      <c r="BH22" s="14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ht="63.75" customHeight="1">
      <c r="A23" t="s" s="44">
        <v>43</v>
      </c>
      <c r="B23" t="s" s="56">
        <v>44</v>
      </c>
      <c r="C23" s="46"/>
      <c r="D23" s="46"/>
      <c r="E23" t="s" s="47">
        <v>45</v>
      </c>
      <c r="F23" s="49">
        <v>3</v>
      </c>
      <c r="G23" s="50"/>
      <c r="H23" s="50" cm="1">
        <f t="array" ref="H23">G23*F23</f>
        <v>0</v>
      </c>
      <c r="I23" s="34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41"/>
      <c r="BF23" s="42"/>
      <c r="BG23" s="43"/>
      <c r="BH23" s="14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ht="382.5" customHeight="1">
      <c r="A24" t="s" s="44">
        <v>46</v>
      </c>
      <c r="B24" t="s" s="45">
        <v>47</v>
      </c>
      <c r="C24" s="46"/>
      <c r="D24" s="57"/>
      <c r="E24" s="57"/>
      <c r="F24" s="58">
        <v>800</v>
      </c>
      <c r="G24" s="59"/>
      <c r="H24" s="59"/>
      <c r="I24" s="34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41"/>
      <c r="BF24" s="42"/>
      <c r="BG24" s="43"/>
      <c r="BH24" s="14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ht="12.75" customHeight="1" hidden="1">
      <c r="A25" t="s" s="36">
        <v>48</v>
      </c>
      <c r="B25" t="s" s="37">
        <v>49</v>
      </c>
      <c r="C25" s="38"/>
      <c r="D25" s="38"/>
      <c r="E25" s="38"/>
      <c r="F25" s="39">
        <v>1</v>
      </c>
      <c r="G25" s="40"/>
      <c r="H25" s="40" cm="1">
        <f t="array" ref="H25">G25*F25</f>
        <v>0</v>
      </c>
      <c r="I25" s="1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41"/>
      <c r="BF25" s="42"/>
      <c r="BG25" s="43"/>
      <c r="BH25" s="14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ht="345" customHeight="1">
      <c r="A26" t="s" s="44">
        <v>50</v>
      </c>
      <c r="B26" t="s" s="60">
        <v>51</v>
      </c>
      <c r="C26" s="46"/>
      <c r="D26" s="46"/>
      <c r="E26" s="53"/>
      <c r="F26" s="49">
        <v>11</v>
      </c>
      <c r="G26" s="50"/>
      <c r="H26" s="50" cm="1">
        <f t="array" ref="H26">G26*F26</f>
        <v>0</v>
      </c>
      <c r="I26" s="3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41"/>
      <c r="BF26" s="42"/>
      <c r="BG26" s="43"/>
      <c r="BH26" s="14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ht="345" customHeight="1">
      <c r="A27" t="s" s="44">
        <v>52</v>
      </c>
      <c r="B27" t="s" s="60">
        <v>53</v>
      </c>
      <c r="C27" s="46"/>
      <c r="D27" s="46"/>
      <c r="E27" s="53"/>
      <c r="F27" s="49">
        <v>11</v>
      </c>
      <c r="G27" s="50"/>
      <c r="H27" s="50" cm="1">
        <f t="array" ref="H27">G27*F27</f>
        <v>0</v>
      </c>
      <c r="I27" s="3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41"/>
      <c r="BF27" s="42"/>
      <c r="BG27" s="43"/>
      <c r="BH27" s="14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ht="12.75" customHeight="1">
      <c r="A28" s="61"/>
      <c r="B28" s="62"/>
      <c r="C28" s="63"/>
      <c r="D28" s="64"/>
      <c r="E28" s="63"/>
      <c r="F28" s="65">
        <v>1</v>
      </c>
      <c r="G28" s="66"/>
      <c r="H28" s="67" cm="1">
        <f t="array" ref="H28">G28*F28</f>
        <v>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41"/>
      <c r="BF28" s="42"/>
      <c r="BG28" s="43"/>
      <c r="BH28" s="14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</row>
    <row r="29" ht="12.75" customHeight="1">
      <c r="A29" t="s" s="36">
        <v>54</v>
      </c>
      <c r="B29" t="s" s="37">
        <v>55</v>
      </c>
      <c r="C29" s="38"/>
      <c r="D29" s="38"/>
      <c r="E29" s="38"/>
      <c r="F29" s="39">
        <v>1</v>
      </c>
      <c r="G29" s="40"/>
      <c r="H29" s="40" cm="1">
        <f t="array" ref="H29">G29*F29</f>
        <v>0</v>
      </c>
      <c r="I29" s="1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41"/>
      <c r="BF29" s="42"/>
      <c r="BG29" s="43"/>
      <c r="BH29" s="14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</row>
    <row r="30" ht="12.75" customHeight="1">
      <c r="A30" t="s" s="44">
        <v>56</v>
      </c>
      <c r="B30" t="s" s="68">
        <v>57</v>
      </c>
      <c r="C30" s="46"/>
      <c r="D30" s="46"/>
      <c r="E30" s="53"/>
      <c r="F30" s="49">
        <v>1</v>
      </c>
      <c r="G30" s="50"/>
      <c r="H30" s="50" cm="1">
        <f t="array" ref="H30">G30*F30</f>
        <v>0</v>
      </c>
      <c r="I30" s="3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41"/>
      <c r="BF30" s="42"/>
      <c r="BG30" s="43"/>
      <c r="BH30" s="14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</row>
    <row r="31" ht="25.5" customHeight="1">
      <c r="A31" t="s" s="44">
        <v>58</v>
      </c>
      <c r="B31" t="s" s="69">
        <v>59</v>
      </c>
      <c r="C31" s="70"/>
      <c r="D31" s="53"/>
      <c r="E31" s="53"/>
      <c r="F31" s="49">
        <v>1</v>
      </c>
      <c r="G31" s="50"/>
      <c r="H31" s="50" cm="1">
        <f t="array" ref="H31">G31*F31</f>
        <v>0</v>
      </c>
      <c r="I31" s="3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41"/>
      <c r="BF31" s="42"/>
      <c r="BG31" s="43"/>
      <c r="BH31" s="14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</row>
    <row r="32" ht="15" customHeight="1">
      <c r="A32" s="71"/>
      <c r="B32" s="72"/>
      <c r="C32" s="73"/>
      <c r="D32" s="74"/>
      <c r="E32" s="74"/>
      <c r="F32" s="75"/>
      <c r="G32" s="76"/>
      <c r="H32" s="76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41"/>
      <c r="BF32" s="42"/>
      <c r="BG32" s="43"/>
      <c r="BH32" s="14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</row>
    <row r="33" ht="20.25" customHeight="1">
      <c r="A33" t="s" s="77">
        <v>60</v>
      </c>
      <c r="B33" s="78"/>
      <c r="C33" s="79"/>
      <c r="D33" s="30"/>
      <c r="E33" s="30"/>
      <c r="F33" s="30"/>
      <c r="G33" s="30"/>
      <c r="H33" s="31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80"/>
      <c r="BG33" s="80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</row>
    <row r="34" ht="22.5" customHeight="1">
      <c r="A34" t="s" s="32">
        <v>3</v>
      </c>
      <c r="B34" t="s" s="32">
        <v>4</v>
      </c>
      <c r="C34" t="s" s="33">
        <v>5</v>
      </c>
      <c r="D34" t="s" s="33">
        <v>6</v>
      </c>
      <c r="E34" t="s" s="33">
        <v>7</v>
      </c>
      <c r="F34" t="s" s="32">
        <v>8</v>
      </c>
      <c r="G34" t="s" s="32">
        <v>9</v>
      </c>
      <c r="H34" t="s" s="32">
        <v>10</v>
      </c>
      <c r="I34" s="34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30"/>
      <c r="BV34" s="30"/>
      <c r="BW34" s="2"/>
      <c r="BX34" s="2"/>
      <c r="BY34" s="2"/>
      <c r="BZ34" s="2"/>
      <c r="CA34" s="2"/>
      <c r="CB34" s="2"/>
      <c r="CC34" s="2"/>
      <c r="CD34" s="2"/>
    </row>
    <row r="35" ht="12.75" customHeight="1">
      <c r="A35" s="81"/>
      <c r="B35" t="s" s="37">
        <v>61</v>
      </c>
      <c r="C35" s="38"/>
      <c r="D35" s="38"/>
      <c r="E35" s="38"/>
      <c r="F35" s="39">
        <v>1</v>
      </c>
      <c r="G35" s="40"/>
      <c r="H35" s="40" cm="1">
        <f t="array" ref="H35">G35*F35</f>
        <v>0</v>
      </c>
      <c r="I35" s="1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41"/>
      <c r="BU35" s="38"/>
      <c r="BV35" s="39">
        <v>1</v>
      </c>
      <c r="BW35" s="14"/>
      <c r="BX35" s="2"/>
      <c r="BY35" s="2"/>
      <c r="BZ35" s="2"/>
      <c r="CA35" s="2"/>
      <c r="CB35" s="2"/>
      <c r="CC35" s="2"/>
      <c r="CD35" s="2"/>
    </row>
    <row r="36" ht="25.5" customHeight="1">
      <c r="A36" t="s" s="82">
        <v>62</v>
      </c>
      <c r="B36" t="s" s="68">
        <v>63</v>
      </c>
      <c r="C36" s="46"/>
      <c r="D36" s="46"/>
      <c r="E36" s="53"/>
      <c r="F36" s="49">
        <v>1</v>
      </c>
      <c r="G36" s="50"/>
      <c r="H36" s="50">
        <v>0</v>
      </c>
      <c r="I36" s="3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83"/>
      <c r="BU36" t="s" s="48">
        <v>64</v>
      </c>
      <c r="BV36" s="49">
        <v>1</v>
      </c>
      <c r="BW36" s="34"/>
      <c r="BX36" s="84">
        <v>44</v>
      </c>
      <c r="BY36" s="2"/>
      <c r="BZ36" s="2"/>
      <c r="CA36" s="2"/>
      <c r="CB36" s="2"/>
      <c r="CC36" s="2"/>
      <c r="CD36" s="2"/>
    </row>
    <row r="37" ht="25.5" customHeight="1">
      <c r="A37" t="s" s="82">
        <v>65</v>
      </c>
      <c r="B37" t="s" s="69">
        <v>66</v>
      </c>
      <c r="C37" s="70"/>
      <c r="D37" s="53"/>
      <c r="E37" s="53"/>
      <c r="F37" s="49">
        <v>1</v>
      </c>
      <c r="G37" s="50"/>
      <c r="H37" s="50" cm="1">
        <f t="array" ref="H37">G37*F37</f>
        <v>0</v>
      </c>
      <c r="I37" s="34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35"/>
      <c r="BG37" s="35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85"/>
      <c r="BV37" s="86"/>
      <c r="BW37" s="14"/>
      <c r="BX37" s="2"/>
      <c r="BY37" s="2"/>
      <c r="BZ37" s="2"/>
      <c r="CA37" s="2"/>
      <c r="CB37" s="2"/>
      <c r="CC37" s="2"/>
      <c r="CD37" s="2"/>
    </row>
    <row r="38" ht="15" customHeight="1">
      <c r="A38" s="87"/>
      <c r="B38" s="88"/>
      <c r="C38" s="70"/>
      <c r="D38" s="53"/>
      <c r="E38" s="53"/>
      <c r="F38" s="46"/>
      <c r="G38" s="50"/>
      <c r="H38" s="50"/>
      <c r="I38" s="34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41"/>
      <c r="BF38" s="42"/>
      <c r="BG38" s="43"/>
      <c r="BH38" s="14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89"/>
      <c r="BV38" s="89"/>
      <c r="BW38" s="2"/>
      <c r="BX38" s="2"/>
      <c r="BY38" s="2"/>
      <c r="BZ38" s="2"/>
      <c r="CA38" s="2"/>
      <c r="CB38" s="2"/>
      <c r="CC38" s="2"/>
      <c r="CD38" s="2"/>
    </row>
    <row r="39" ht="12.75" customHeight="1">
      <c r="A39" s="53"/>
      <c r="B39" s="88"/>
      <c r="C39" s="53"/>
      <c r="D39" s="53"/>
      <c r="E39" s="53"/>
      <c r="F39" s="53"/>
      <c r="G39" s="90"/>
      <c r="H39" s="91"/>
      <c r="I39" s="34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80"/>
      <c r="BG39" s="80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</row>
    <row r="40" ht="12.75" customHeight="1">
      <c r="A40" s="92"/>
      <c r="B40" t="s" s="93">
        <v>67</v>
      </c>
      <c r="C40" s="94"/>
      <c r="D40" s="94"/>
      <c r="E40" s="94"/>
      <c r="F40" s="94"/>
      <c r="G40" s="95"/>
      <c r="H40" s="96" cm="1">
        <f t="array" ref="H40">SUM(H2:H39)</f>
        <v>0</v>
      </c>
      <c r="I40" s="34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</row>
    <row r="41" ht="12" customHeight="1">
      <c r="A41" s="89"/>
      <c r="B41" s="97"/>
      <c r="C41" s="98"/>
      <c r="D41" s="98"/>
      <c r="E41" s="98"/>
      <c r="F41" s="98"/>
      <c r="G41" s="99"/>
      <c r="H41" s="100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</row>
    <row r="42" ht="27" customHeight="1">
      <c r="A42" t="s" s="101">
        <v>68</v>
      </c>
      <c r="B42" t="s" s="102">
        <v>69</v>
      </c>
      <c r="C42" s="103"/>
      <c r="D42" s="103"/>
      <c r="E42" s="103"/>
      <c r="F42" s="103"/>
      <c r="G42" s="103"/>
      <c r="H42" s="104"/>
      <c r="I42" s="105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</row>
    <row r="43" ht="14.05" customHeight="1">
      <c r="A43" t="s" s="106">
        <v>68</v>
      </c>
      <c r="B43" s="107"/>
      <c r="C43" s="108"/>
      <c r="D43" s="108"/>
      <c r="E43" s="108"/>
      <c r="F43" s="108"/>
      <c r="G43" s="109"/>
      <c r="H43" s="110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</row>
    <row r="44" ht="18.5" customHeight="1">
      <c r="A44" t="s" s="111">
        <v>68</v>
      </c>
      <c r="B44" t="s" s="112">
        <v>70</v>
      </c>
      <c r="C44" s="113"/>
      <c r="D44" s="113"/>
      <c r="E44" s="113"/>
      <c r="F44" s="113"/>
      <c r="G44" s="113"/>
      <c r="H44" s="114" cm="1">
        <f t="array" ref="H44">H40</f>
        <v>0</v>
      </c>
      <c r="I44" s="34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</row>
    <row r="45" ht="34" customHeight="1">
      <c r="A45" s="83"/>
      <c r="B45" t="s" s="115">
        <v>71</v>
      </c>
      <c r="C45" s="116"/>
      <c r="D45" s="113"/>
      <c r="E45" s="113"/>
      <c r="F45" s="113"/>
      <c r="G45" t="s" s="117">
        <v>72</v>
      </c>
      <c r="H45" s="114">
        <v>0</v>
      </c>
      <c r="I45" s="34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</row>
    <row r="46" ht="36" customHeight="1">
      <c r="A46" s="83"/>
      <c r="B46" t="s" s="115">
        <v>73</v>
      </c>
      <c r="C46" s="116"/>
      <c r="D46" s="113"/>
      <c r="E46" s="113"/>
      <c r="F46" s="113"/>
      <c r="G46" t="s" s="117">
        <v>72</v>
      </c>
      <c r="H46" s="114">
        <v>0</v>
      </c>
      <c r="I46" s="3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</row>
    <row r="47" ht="52.9" customHeight="1">
      <c r="A47" s="83"/>
      <c r="B47" t="s" s="115">
        <v>74</v>
      </c>
      <c r="C47" s="116"/>
      <c r="D47" s="113"/>
      <c r="E47" s="113"/>
      <c r="F47" s="113"/>
      <c r="G47" t="s" s="117">
        <v>72</v>
      </c>
      <c r="H47" s="114">
        <v>0</v>
      </c>
      <c r="I47" s="3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</row>
    <row r="48" ht="18.5" customHeight="1">
      <c r="A48" s="83"/>
      <c r="B48" t="s" s="115">
        <v>75</v>
      </c>
      <c r="C48" s="118"/>
      <c r="D48" s="113"/>
      <c r="E48" s="113"/>
      <c r="F48" s="119"/>
      <c r="G48" t="s" s="117">
        <v>72</v>
      </c>
      <c r="H48" s="114">
        <v>0</v>
      </c>
      <c r="I48" s="120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</row>
    <row r="49" ht="29.5" customHeight="1">
      <c r="A49" t="s" s="101">
        <v>68</v>
      </c>
      <c r="B49" t="s" s="121">
        <v>76</v>
      </c>
      <c r="C49" s="122"/>
      <c r="D49" s="122"/>
      <c r="E49" s="122"/>
      <c r="F49" s="122"/>
      <c r="G49" s="122"/>
      <c r="H49" s="123" cm="1">
        <f t="array" ref="H49">H46+H44+H48+H45</f>
        <v>0</v>
      </c>
      <c r="I49" s="3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</row>
    <row r="50" ht="20.25" customHeight="1">
      <c r="A50" s="124"/>
      <c r="B50" t="s" s="125">
        <v>68</v>
      </c>
      <c r="C50" s="21"/>
      <c r="D50" s="21"/>
      <c r="E50" s="21"/>
      <c r="F50" s="21"/>
      <c r="G50" s="21"/>
      <c r="H50" s="126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</row>
    <row r="51" ht="18" customHeight="1">
      <c r="A51" s="127"/>
      <c r="B51" s="128"/>
      <c r="C51" s="128"/>
      <c r="D51" s="129"/>
      <c r="E51" s="130"/>
      <c r="F51" s="13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</row>
    <row r="52" ht="18" customHeight="1">
      <c r="A52" s="127"/>
      <c r="B52" s="132"/>
      <c r="C52" s="128"/>
      <c r="D52" s="129"/>
      <c r="E52" s="130"/>
      <c r="F52" s="131"/>
      <c r="G52" s="2"/>
      <c r="H52" s="133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</row>
    <row r="53" ht="18" customHeight="1">
      <c r="A53" s="127"/>
      <c r="B53" s="132"/>
      <c r="C53" s="128"/>
      <c r="D53" s="129"/>
      <c r="E53" s="130"/>
      <c r="F53" s="131"/>
      <c r="G53" s="2"/>
      <c r="H53" s="133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</row>
    <row r="54" ht="18" customHeight="1">
      <c r="A54" s="133"/>
      <c r="B54" s="132"/>
      <c r="C54" s="128"/>
      <c r="D54" s="129"/>
      <c r="E54" s="130"/>
      <c r="F54" s="131"/>
      <c r="G54" s="2"/>
      <c r="H54" s="133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</row>
    <row r="55" ht="18" customHeight="1">
      <c r="A55" s="133"/>
      <c r="B55" s="132"/>
      <c r="C55" s="128"/>
      <c r="D55" s="129"/>
      <c r="E55" s="130"/>
      <c r="F55" s="131"/>
      <c r="G55" s="2"/>
      <c r="H55" s="133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</row>
    <row r="56" ht="18" customHeight="1">
      <c r="A56" s="133"/>
      <c r="B56" s="132"/>
      <c r="C56" s="128"/>
      <c r="D56" s="129"/>
      <c r="E56" s="130"/>
      <c r="F56" s="131"/>
      <c r="G56" s="2"/>
      <c r="H56" s="133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</row>
    <row r="57" ht="18" customHeight="1">
      <c r="A57" s="133"/>
      <c r="B57" s="132"/>
      <c r="C57" s="128"/>
      <c r="D57" s="129"/>
      <c r="E57" s="130"/>
      <c r="F57" s="131"/>
      <c r="G57" s="2"/>
      <c r="H57" s="133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4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</row>
    <row r="58" ht="18" customHeight="1">
      <c r="A58" s="133"/>
      <c r="B58" s="132"/>
      <c r="C58" s="128"/>
      <c r="D58" s="129"/>
      <c r="E58" s="130"/>
      <c r="F58" s="131"/>
      <c r="G58" s="2"/>
      <c r="H58" s="133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</row>
    <row r="59" ht="18" customHeight="1">
      <c r="A59" s="133"/>
      <c r="B59" s="132"/>
      <c r="C59" s="128"/>
      <c r="D59" s="129"/>
      <c r="E59" s="130"/>
      <c r="F59" s="131"/>
      <c r="G59" s="2"/>
      <c r="H59" s="133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</row>
    <row r="60" ht="18" customHeight="1">
      <c r="A60" s="133"/>
      <c r="B60" s="132"/>
      <c r="C60" s="128"/>
      <c r="D60" s="129"/>
      <c r="E60" s="130"/>
      <c r="F60" s="131"/>
      <c r="G60" s="2"/>
      <c r="H60" s="133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4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</row>
    <row r="61" ht="18" customHeight="1">
      <c r="A61" s="133"/>
      <c r="B61" s="132"/>
      <c r="C61" s="128"/>
      <c r="D61" s="129"/>
      <c r="E61" s="130"/>
      <c r="F61" s="131"/>
      <c r="G61" s="2"/>
      <c r="H61" s="133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</row>
    <row r="62" ht="18" customHeight="1">
      <c r="A62" s="133"/>
      <c r="B62" s="132"/>
      <c r="C62" s="128"/>
      <c r="D62" s="129"/>
      <c r="E62" s="130"/>
      <c r="F62" s="131"/>
      <c r="G62" s="2"/>
      <c r="H62" s="133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E62" s="134"/>
      <c r="BF62" s="134"/>
      <c r="BG62" s="134"/>
      <c r="BH62" s="134"/>
      <c r="BI62" s="134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</row>
    <row r="63" ht="13.55" customHeight="1">
      <c r="A63" s="133"/>
      <c r="B63" s="135"/>
      <c r="C63" s="133"/>
      <c r="D63" s="133"/>
      <c r="E63" s="133"/>
      <c r="F63" s="133"/>
      <c r="G63" s="2"/>
      <c r="H63" s="133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</row>
  </sheetData>
  <mergeCells count="4">
    <mergeCell ref="D4:H4"/>
    <mergeCell ref="A7:B7"/>
    <mergeCell ref="A33:B33"/>
    <mergeCell ref="B42:H42"/>
  </mergeCells>
  <pageMargins left="0.7" right="0.7" top="0.787402" bottom="0.787402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