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DNS\DNS IT3\VZ 131 NemJI 2x server\04 EZAK\"/>
    </mc:Choice>
  </mc:AlternateContent>
  <bookViews>
    <workbookView xWindow="0" yWindow="0" windowWidth="27450" windowHeight="14090"/>
  </bookViews>
  <sheets>
    <sheet name="specifikace" sheetId="1" r:id="rId1"/>
    <sheet name="List1" sheetId="8" r:id="rId2"/>
  </sheets>
  <calcPr calcId="162913"/>
  <extLst>
    <ext uri="GoogleSheetsCustomDataVersion1">
      <go:sheetsCustomData xmlns:go="http://customooxmlschemas.google.com/" r:id="rId6" roundtripDataSignature="AMtx7mgBJZ13kRpPoXoRRnZBZdfscMwt6g=="/>
    </ext>
  </extLst>
</workbook>
</file>

<file path=xl/calcChain.xml><?xml version="1.0" encoding="utf-8"?>
<calcChain xmlns="http://schemas.openxmlformats.org/spreadsheetml/2006/main">
  <c r="O5" i="1" l="1"/>
  <c r="C8" i="1" s="1"/>
  <c r="N5" i="1"/>
  <c r="Q5" i="1" s="1"/>
  <c r="C10" i="1" s="1"/>
  <c r="M5" i="1" l="1"/>
  <c r="P5" i="1" s="1"/>
  <c r="C9" i="1" s="1"/>
</calcChain>
</file>

<file path=xl/sharedStrings.xml><?xml version="1.0" encoding="utf-8"?>
<sst xmlns="http://schemas.openxmlformats.org/spreadsheetml/2006/main" count="55" uniqueCount="53">
  <si>
    <t>Příloha č. 1 Výzvy - Technická a množstevní specifikace</t>
  </si>
  <si>
    <t>Číslo</t>
  </si>
  <si>
    <t>Název předmětu</t>
  </si>
  <si>
    <t>CPV kód</t>
  </si>
  <si>
    <t>Požadavky na provedení (minimální technická specifikace) *</t>
  </si>
  <si>
    <t>Nabízený produkt**</t>
  </si>
  <si>
    <t>Celkový požadovaný počet kusů</t>
  </si>
  <si>
    <t>Měrná jednotka</t>
  </si>
  <si>
    <t>Maximální přípustná jednotková cena (1 ks) bez DPH ***</t>
  </si>
  <si>
    <t>Sazba DPH v %</t>
  </si>
  <si>
    <t>Jednotková cena za MJ bez DPH</t>
  </si>
  <si>
    <t>Výše DPH za MJ (v Kč)</t>
  </si>
  <si>
    <t>Jednotková cena za MJ včetně DPH</t>
  </si>
  <si>
    <t>Celková cena za položku bez DPH</t>
  </si>
  <si>
    <t>Výše DPH (v Kč)</t>
  </si>
  <si>
    <t>Celková cena  za položku včetně DPH</t>
  </si>
  <si>
    <t>Server</t>
  </si>
  <si>
    <t>48820000-2</t>
  </si>
  <si>
    <t>viz List1</t>
  </si>
  <si>
    <t>ks</t>
  </si>
  <si>
    <t>21</t>
  </si>
  <si>
    <t>CELKOVÁ NABÍDKOVÁ CENA:</t>
  </si>
  <si>
    <t>bez DPH:</t>
  </si>
  <si>
    <t>výše DPH:</t>
  </si>
  <si>
    <t>s DPH:</t>
  </si>
  <si>
    <r>
      <rPr>
        <sz val="10"/>
        <color rgb="FF000000"/>
        <rFont val="Arial"/>
        <family val="2"/>
        <charset val="238"/>
      </rPr>
      <t xml:space="preserve">* zadavatel umožňuje nabídnout rovnocenné řešení. Rovnocenné řešení uvede účastník zadávacího řízení do přílohy kupní smlouvy (do samostatného sloupce, který vytvoří) včetně ceny podle způsobu stanoveného v bodě 5 Výzvy.
</t>
    </r>
    <r>
      <rPr>
        <sz val="10"/>
        <color rgb="FF000000"/>
        <rFont val="Arial"/>
        <family val="2"/>
        <charset val="238"/>
      </rPr>
      <t xml:space="preserve">** účastník zadávacího řízení uvede obchodní název a popis nabízeného řešení
</t>
    </r>
    <r>
      <rPr>
        <sz val="10"/>
        <color rgb="FF000000"/>
        <rFont val="Arial"/>
        <family val="2"/>
        <charset val="238"/>
      </rPr>
      <t>*** zadavatel upozorňuje, že se jedná o cenu, která nesmí být překročena. V případě překročení maximálně přípustné ceny bude nabídka takového účastníka zadávacího řízení vyřazena a účastník zadávacího řízení vyloučen ze zadávacího řízení </t>
    </r>
  </si>
  <si>
    <t>List 1</t>
  </si>
  <si>
    <t>Druh dodávky</t>
  </si>
  <si>
    <t>Popis</t>
  </si>
  <si>
    <t>Záruka a podpora</t>
  </si>
  <si>
    <t>Minimální požadované vlastnosti</t>
  </si>
  <si>
    <t>DNS IT3 131</t>
  </si>
  <si>
    <t>Zboží nebude použité ani repasované a bude určeno pro použití v ČR.</t>
  </si>
  <si>
    <t>V případě, že pole "popis způsobu plnění" u konkrétní položky nedostačuje počtem znaků k uvedení požadovaných údajů, připojí dodavatel k nabídce produktový list, technický list nebo jiný dokument (zejména vystavený výrobcem) obsahující požadované informace a v poli "popis způsobu plnění" uvede odkaz na konkrétní odstavec, bod, oddíl apod. přiloženého dokumentu (obecný odkaz na celý dokument není dostačující!).</t>
  </si>
  <si>
    <t>Záruka 60 měsíců NBD onsite s možností rozšíření o dalších 24 měsíců. Přístup k firmware a jeho aktualizacím po dobu trvání záruční lhůty</t>
  </si>
  <si>
    <t>Součástí musí být nástroj pro kontrolu a evidenci změn nastavení BIOS, kontrolu kritických a bezpečnostních aktualizací firmware a jejich update (provoz v prostředí zadavatele, onprem).</t>
  </si>
  <si>
    <t xml:space="preserve">Vyčítání přes SNMP celkového zdraví serveru bez nutnosti instalovat OS – jeden parametr v MIB </t>
  </si>
  <si>
    <t xml:space="preserve">Server musí být vybaven alfanumerickým zobrazovačem stavu s možností nastavení management IP adresy. </t>
  </si>
  <si>
    <t>Součástí managementu serveru musí být vestavěná funkcionalita call-home (server musí být schopen automatizovaného předávání závad a otevírání servisních požadavku na helpdesk výrobce).</t>
  </si>
  <si>
    <t xml:space="preserve">IPMI 2.0 popř. obdoba, možnost vzdáleného převzetí grafické konsole bez závislosti na OS, včetně doufaktorového ověření uživatele, webový klient HTML5, vzdálený mount DVD media, USB, dedikovaný port (není součástí požadovaného počtu ethernet portů) </t>
  </si>
  <si>
    <t xml:space="preserve">Redundantní hotswap ventilátory </t>
  </si>
  <si>
    <t>Server musí být osazen TPM 2.0</t>
  </si>
  <si>
    <t xml:space="preserve">2 ks  hot-swap zdroje napájení dimenzované pro plné osazení serveru disky, CPU, RAM a PCIe zařízení, účinnost min. 94 % </t>
  </si>
  <si>
    <t>1 ks Ethernet adapter 2x1Gbps 1000BASE-T</t>
  </si>
  <si>
    <t>2 ks Ethernet adapter Dual Port 10/25GbE SFP28 Adapter, . Dodávka včetně 4 ks SM zářičů 25/10 Gb (kompatibilita s dodávanými Ethernet adaptéry), 4ks SM zářičů 25/10 Gb (kompatibilita se switchi HPE ARUBA) a 4 ks 10m SM optických kabelů LC/PC-LC/PC.</t>
  </si>
  <si>
    <t>2 ks disků 1.92TB SSD NVMe Gen4, Read Intensive, HOTSWAP</t>
  </si>
  <si>
    <t>2 ks disků 960GB SSD HOTSWAP pro instalaci OS - konfigurace RAID-1 na samostatném HW řadiči</t>
  </si>
  <si>
    <t>RAM 512GB, RDIMM, 4800MT/s, Dual Rank</t>
  </si>
  <si>
    <t>NVMe diskový řadič s podporou RAID-1, RAID-5, RAID-6 zálohovaný, vytvoření alespoň 3xRAID skupin, velikost cache min. 8GB, rychlost Gen4 (16 GT/s) NVMe</t>
  </si>
  <si>
    <t>Server musí být osaditelný min. 8x disky NVMe SSD a 2x SSD disky na instalaci OS. Veškeré potřebné komponenty (řadič, diskové pozice, kabeláž, napájecí zdroje apod.) musí být již nyní osazeny tak, aby server bylo možné funkčně osadit plným počtem disků pouhým dodatečným vložením disků</t>
  </si>
  <si>
    <r>
      <t xml:space="preserve">1 ks CPU - architektura x86 s 16 plnohodnotnými jádry. Taktovací základní frekvence min. 3 GHz, podpora DDR5 4800 MT/s, min. 64 MB L3 cache celkem, </t>
    </r>
    <r>
      <rPr>
        <b/>
        <sz val="10"/>
        <rFont val="Calibri"/>
        <family val="2"/>
        <scheme val="minor"/>
      </rPr>
      <t>nebo</t>
    </r>
    <r>
      <rPr>
        <sz val="10"/>
        <rFont val="Calibri"/>
        <family val="2"/>
        <scheme val="minor"/>
      </rPr>
      <t xml:space="preserve"> v testu na cpubenchmark.net minimálně 43000 bodů. Max. počet CPU je omezen na 1 a počet jader je omezen na 16 core z důvodu licencování OS a aplikací. TDP max. 200 W</t>
    </r>
  </si>
  <si>
    <t>Provedení: rackmount 19“, výška max. 1U, plnovýsuvné ližiny včetně ramena pro vedení kabeláže</t>
  </si>
  <si>
    <r>
      <t xml:space="preserve">Popis způsobu splnění - </t>
    </r>
    <r>
      <rPr>
        <b/>
        <sz val="11"/>
        <color rgb="FFFF0000"/>
        <rFont val="Calibri"/>
        <family val="2"/>
        <scheme val="minor"/>
      </rPr>
      <t>vyplní dodavatel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</si>
</sst>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Kč-405]_-;\-* #,##0.00\ [$Kč-405]_-;_-* &quot;-&quot;??\ [$Kč-405]_-;_-@"/>
  </numFmts>
  <fonts count="25" x14ac:knownFonts="1">
    <font>
      <sz val="10"/>
      <color rgb="FF000000"/>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Arial Black"/>
      <family val="2"/>
      <charset val="238"/>
    </font>
    <font>
      <b/>
      <sz val="10"/>
      <color rgb="FFFFFFFF"/>
      <name val="Arial"/>
      <family val="2"/>
      <charset val="238"/>
    </font>
    <font>
      <sz val="10"/>
      <name val="Calibri"/>
      <family val="2"/>
      <charset val="238"/>
    </font>
    <font>
      <sz val="10"/>
      <color rgb="FF000000"/>
      <name val="Arial"/>
      <family val="2"/>
      <charset val="238"/>
    </font>
    <font>
      <b/>
      <sz val="12"/>
      <color rgb="FF000000"/>
      <name val="Arial"/>
      <family val="2"/>
      <charset val="238"/>
    </font>
    <font>
      <b/>
      <sz val="12"/>
      <color theme="1"/>
      <name val="Arial"/>
      <family val="2"/>
      <charset val="238"/>
    </font>
    <font>
      <sz val="10"/>
      <name val="Arial"/>
      <family val="2"/>
      <charset val="238"/>
    </font>
    <font>
      <sz val="10"/>
      <color rgb="FF000000"/>
      <name val="Arial"/>
      <family val="2"/>
      <charset val="238"/>
    </font>
    <font>
      <b/>
      <sz val="10"/>
      <name val="Arial"/>
      <family val="2"/>
      <charset val="238"/>
    </font>
    <font>
      <sz val="10"/>
      <name val="Arial"/>
      <family val="2"/>
      <charset val="238"/>
    </font>
    <font>
      <sz val="10"/>
      <name val="Calibri"/>
      <family val="2"/>
      <scheme val="minor"/>
    </font>
    <font>
      <b/>
      <sz val="14"/>
      <name val="Calibri"/>
      <family val="2"/>
      <scheme val="minor"/>
    </font>
    <font>
      <sz val="11"/>
      <name val="Calibri"/>
      <family val="2"/>
      <scheme val="minor"/>
    </font>
    <font>
      <b/>
      <sz val="10"/>
      <name val="Calibri"/>
      <family val="2"/>
      <scheme val="minor"/>
    </font>
    <font>
      <sz val="10"/>
      <color indexed="8"/>
      <name val="Calibri"/>
      <family val="2"/>
      <scheme val="minor"/>
    </font>
    <font>
      <b/>
      <sz val="11"/>
      <name val="Calibri"/>
      <family val="2"/>
      <scheme val="minor"/>
    </font>
    <font>
      <b/>
      <sz val="11"/>
      <color theme="1"/>
      <name val="Calibri"/>
      <family val="2"/>
      <scheme val="minor"/>
    </font>
    <font>
      <b/>
      <sz val="11"/>
      <color rgb="FFFF0000"/>
      <name val="Calibri"/>
      <family val="2"/>
      <scheme val="minor"/>
    </font>
    <font>
      <b/>
      <sz val="9"/>
      <color rgb="FF222222"/>
      <name val="Calibri"/>
      <family val="2"/>
      <scheme val="minor"/>
    </font>
    <font>
      <sz val="11"/>
      <name val="Arial Black"/>
      <family val="2"/>
      <charset val="238"/>
    </font>
    <font>
      <b/>
      <sz val="9"/>
      <name val="Calibri"/>
      <family val="2"/>
      <scheme val="minor"/>
    </font>
  </fonts>
  <fills count="8">
    <fill>
      <patternFill patternType="none"/>
    </fill>
    <fill>
      <patternFill patternType="gray125"/>
    </fill>
    <fill>
      <patternFill patternType="solid">
        <fgColor rgb="FF60759B"/>
        <bgColor rgb="FF60759B"/>
      </patternFill>
    </fill>
    <fill>
      <patternFill patternType="solid">
        <fgColor rgb="FFF0E68C"/>
        <bgColor rgb="FFF0E68C"/>
      </patternFill>
    </fill>
    <fill>
      <patternFill patternType="solid">
        <fgColor rgb="FFFFFF99"/>
        <bgColor indexed="64"/>
      </patternFill>
    </fill>
    <fill>
      <patternFill patternType="solid">
        <fgColor theme="0"/>
        <bgColor indexed="64"/>
      </patternFill>
    </fill>
    <fill>
      <patternFill patternType="solid">
        <fgColor indexed="12"/>
        <bgColor indexed="0"/>
      </patternFill>
    </fill>
    <fill>
      <patternFill patternType="solid">
        <fgColor theme="0" tint="-0.14999847407452621"/>
        <bgColor indexed="64"/>
      </patternFill>
    </fill>
  </fills>
  <borders count="15">
    <border>
      <left/>
      <right/>
      <top/>
      <bottom/>
      <diagonal/>
    </border>
    <border>
      <left style="thin">
        <color rgb="FFD3D3D3"/>
      </left>
      <right style="thin">
        <color rgb="FFD3D3D3"/>
      </right>
      <top style="thin">
        <color rgb="FFD3D3D3"/>
      </top>
      <bottom/>
      <diagonal/>
    </border>
    <border>
      <left style="thin">
        <color rgb="FFD3D3D3"/>
      </left>
      <right/>
      <top style="thin">
        <color rgb="FFD3D3D3"/>
      </top>
      <bottom/>
      <diagonal/>
    </border>
    <border>
      <left/>
      <right style="thin">
        <color rgb="FFD3D3D3"/>
      </right>
      <top style="thin">
        <color rgb="FFD3D3D3"/>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3" fillId="0" borderId="0"/>
    <xf numFmtId="0" fontId="2" fillId="0" borderId="0"/>
    <xf numFmtId="0" fontId="13" fillId="0" borderId="0"/>
    <xf numFmtId="0" fontId="1" fillId="0" borderId="0"/>
    <xf numFmtId="0" fontId="1" fillId="0" borderId="0"/>
    <xf numFmtId="0" fontId="1" fillId="0" borderId="0"/>
    <xf numFmtId="0" fontId="10" fillId="0" borderId="0"/>
  </cellStyleXfs>
  <cellXfs count="53">
    <xf numFmtId="0" fontId="0" fillId="0" borderId="0" xfId="0" applyFont="1" applyAlignment="1"/>
    <xf numFmtId="0" fontId="4" fillId="0" borderId="0" xfId="0" applyFont="1" applyAlignment="1" applyProtection="1">
      <alignment vertical="center"/>
    </xf>
    <xf numFmtId="0" fontId="5" fillId="2" borderId="1" xfId="0" applyFont="1" applyFill="1" applyBorder="1" applyAlignment="1" applyProtection="1">
      <alignment horizontal="center" vertical="center" wrapText="1" readingOrder="1"/>
    </xf>
    <xf numFmtId="0" fontId="7" fillId="0" borderId="4" xfId="0" applyFont="1" applyBorder="1" applyAlignment="1" applyProtection="1">
      <alignment horizontal="center" vertical="center" wrapText="1" readingOrder="1"/>
    </xf>
    <xf numFmtId="0" fontId="11" fillId="0" borderId="4" xfId="0" applyFont="1" applyBorder="1" applyAlignment="1" applyProtection="1">
      <alignment horizontal="center" vertical="center" wrapText="1" readingOrder="1"/>
    </xf>
    <xf numFmtId="0" fontId="10" fillId="0" borderId="4" xfId="0" applyFont="1" applyBorder="1" applyAlignment="1" applyProtection="1">
      <alignment horizontal="center" vertical="center" wrapText="1" readingOrder="1"/>
    </xf>
    <xf numFmtId="164" fontId="12" fillId="0" borderId="4" xfId="0" applyNumberFormat="1" applyFont="1" applyFill="1" applyBorder="1" applyAlignment="1" applyProtection="1">
      <alignment horizontal="center" vertical="center" wrapText="1" readingOrder="1"/>
    </xf>
    <xf numFmtId="164" fontId="7" fillId="0" borderId="4" xfId="0" applyNumberFormat="1" applyFont="1" applyBorder="1" applyAlignment="1" applyProtection="1">
      <alignment horizontal="center" vertical="center" wrapText="1" readingOrder="1"/>
    </xf>
    <xf numFmtId="0" fontId="8" fillId="0" borderId="4" xfId="0" applyFont="1" applyBorder="1" applyAlignment="1" applyProtection="1">
      <alignment horizontal="left" vertical="center" wrapText="1" readingOrder="1"/>
    </xf>
    <xf numFmtId="0" fontId="8" fillId="0" borderId="0" xfId="0" applyFont="1" applyAlignment="1" applyProtection="1">
      <alignment horizontal="left" vertical="center" wrapText="1" readingOrder="1"/>
    </xf>
    <xf numFmtId="164" fontId="8" fillId="0" borderId="0" xfId="0" applyNumberFormat="1" applyFont="1" applyAlignment="1" applyProtection="1">
      <alignment horizontal="left" vertical="top" wrapText="1" readingOrder="1"/>
    </xf>
    <xf numFmtId="164" fontId="9" fillId="0" borderId="0" xfId="0" applyNumberFormat="1" applyFont="1" applyAlignment="1" applyProtection="1">
      <alignment vertical="top" wrapText="1"/>
    </xf>
    <xf numFmtId="0" fontId="7" fillId="3" borderId="4" xfId="0" applyFont="1" applyFill="1" applyBorder="1" applyAlignment="1" applyProtection="1">
      <alignment horizontal="center" vertical="center" wrapText="1" readingOrder="1"/>
      <protection locked="0"/>
    </xf>
    <xf numFmtId="164" fontId="7" fillId="3" borderId="4" xfId="0" applyNumberFormat="1" applyFont="1" applyFill="1" applyBorder="1" applyAlignment="1" applyProtection="1">
      <alignment horizontal="center" vertical="center" wrapText="1" readingOrder="1"/>
      <protection locked="0"/>
    </xf>
    <xf numFmtId="0" fontId="18" fillId="6" borderId="10" xfId="3" applyFont="1" applyFill="1" applyBorder="1" applyAlignment="1" applyProtection="1">
      <alignment horizontal="left" vertical="top" wrapText="1" readingOrder="1"/>
      <protection locked="0"/>
    </xf>
    <xf numFmtId="0" fontId="0" fillId="0" borderId="0" xfId="0" applyFont="1" applyAlignment="1" applyProtection="1"/>
    <xf numFmtId="164" fontId="8" fillId="0" borderId="5" xfId="0" applyNumberFormat="1" applyFont="1" applyBorder="1" applyAlignment="1" applyProtection="1">
      <alignment horizontal="left" vertical="top" wrapText="1" readingOrder="1"/>
    </xf>
    <xf numFmtId="0" fontId="6" fillId="0" borderId="7" xfId="0" applyFont="1" applyBorder="1" applyProtection="1"/>
    <xf numFmtId="0" fontId="6" fillId="0" borderId="6" xfId="0" applyFont="1" applyBorder="1" applyProtection="1"/>
    <xf numFmtId="0" fontId="7" fillId="0" borderId="0" xfId="0" applyFont="1" applyAlignment="1" applyProtection="1">
      <alignment horizontal="left" vertical="top" wrapText="1" readingOrder="1"/>
    </xf>
    <xf numFmtId="0" fontId="0" fillId="0" borderId="0" xfId="0" applyFont="1" applyAlignment="1" applyProtection="1"/>
    <xf numFmtId="0" fontId="5" fillId="2" borderId="2" xfId="0" applyFont="1" applyFill="1" applyBorder="1" applyAlignment="1" applyProtection="1">
      <alignment horizontal="center" vertical="center" wrapText="1" readingOrder="1"/>
    </xf>
    <xf numFmtId="0" fontId="6" fillId="0" borderId="3" xfId="0" applyFont="1" applyBorder="1" applyProtection="1"/>
    <xf numFmtId="0" fontId="7" fillId="0" borderId="5" xfId="0" applyFont="1" applyBorder="1" applyAlignment="1" applyProtection="1">
      <alignment horizontal="center" vertical="center" wrapText="1" readingOrder="1"/>
    </xf>
    <xf numFmtId="0" fontId="8" fillId="0" borderId="5" xfId="0" applyFont="1" applyBorder="1" applyAlignment="1" applyProtection="1">
      <alignment horizontal="left" vertical="center" wrapText="1" readingOrder="1"/>
    </xf>
    <xf numFmtId="0" fontId="12" fillId="0" borderId="0" xfId="3" applyFont="1" applyProtection="1"/>
    <xf numFmtId="0" fontId="13" fillId="0" borderId="0" xfId="3" applyProtection="1"/>
    <xf numFmtId="49" fontId="4" fillId="0" borderId="0" xfId="0" applyNumberFormat="1" applyFont="1" applyAlignment="1" applyProtection="1">
      <alignment horizontal="left" vertical="center" wrapText="1"/>
    </xf>
    <xf numFmtId="49" fontId="23" fillId="0" borderId="0" xfId="7" applyNumberFormat="1" applyFont="1" applyAlignment="1" applyProtection="1">
      <alignment vertical="center"/>
    </xf>
    <xf numFmtId="49" fontId="23" fillId="0" borderId="0" xfId="7" applyNumberFormat="1" applyFont="1" applyAlignment="1" applyProtection="1">
      <alignment horizontal="left" vertical="center"/>
    </xf>
    <xf numFmtId="0" fontId="22" fillId="7" borderId="10" xfId="6" applyFont="1" applyFill="1" applyBorder="1" applyAlignment="1" applyProtection="1">
      <alignment horizontal="left" vertical="center" wrapText="1"/>
    </xf>
    <xf numFmtId="0" fontId="24" fillId="7" borderId="8" xfId="6" applyFont="1" applyFill="1" applyBorder="1" applyAlignment="1" applyProtection="1">
      <alignment horizontal="left" vertical="center" wrapText="1"/>
    </xf>
    <xf numFmtId="0" fontId="24" fillId="7" borderId="11" xfId="6" applyFont="1" applyFill="1" applyBorder="1" applyAlignment="1" applyProtection="1">
      <alignment horizontal="left" vertical="center" wrapText="1"/>
    </xf>
    <xf numFmtId="0" fontId="24" fillId="7" borderId="9" xfId="6" applyFont="1" applyFill="1" applyBorder="1" applyAlignment="1" applyProtection="1">
      <alignment horizontal="left" vertical="center" wrapText="1"/>
    </xf>
    <xf numFmtId="0" fontId="20" fillId="0" borderId="10" xfId="5" applyFont="1" applyBorder="1" applyAlignment="1" applyProtection="1">
      <alignment vertical="center"/>
    </xf>
    <xf numFmtId="0" fontId="20" fillId="0" borderId="8" xfId="5" applyFont="1" applyBorder="1" applyAlignment="1" applyProtection="1">
      <alignment horizontal="left" vertical="center"/>
    </xf>
    <xf numFmtId="0" fontId="20" fillId="0" borderId="11" xfId="5" applyFont="1" applyBorder="1" applyAlignment="1" applyProtection="1">
      <alignment horizontal="left" vertical="center"/>
    </xf>
    <xf numFmtId="0" fontId="20" fillId="0" borderId="9" xfId="5" applyFont="1" applyBorder="1" applyAlignment="1" applyProtection="1">
      <alignment horizontal="left" vertical="center"/>
    </xf>
    <xf numFmtId="0" fontId="19" fillId="0" borderId="13" xfId="3" applyFont="1" applyBorder="1" applyAlignment="1" applyProtection="1">
      <alignment vertical="center"/>
    </xf>
    <xf numFmtId="0" fontId="19" fillId="0" borderId="13" xfId="3" applyFont="1" applyBorder="1" applyAlignment="1" applyProtection="1">
      <alignment horizontal="center" vertical="center"/>
    </xf>
    <xf numFmtId="0" fontId="14" fillId="4" borderId="13" xfId="3" applyFont="1" applyFill="1" applyBorder="1" applyAlignment="1" applyProtection="1">
      <alignment vertical="center" wrapText="1"/>
    </xf>
    <xf numFmtId="0" fontId="14" fillId="0" borderId="14" xfId="3" applyFont="1" applyBorder="1" applyAlignment="1" applyProtection="1">
      <alignment vertical="center"/>
    </xf>
    <xf numFmtId="0" fontId="14" fillId="4" borderId="12" xfId="3" applyFont="1" applyFill="1" applyBorder="1" applyAlignment="1" applyProtection="1">
      <alignment vertical="center" wrapText="1"/>
    </xf>
    <xf numFmtId="0" fontId="17" fillId="0" borderId="13" xfId="3" applyFont="1" applyBorder="1" applyAlignment="1" applyProtection="1">
      <alignment vertical="center"/>
    </xf>
    <xf numFmtId="0" fontId="17" fillId="0" borderId="12" xfId="3" applyFont="1" applyBorder="1" applyAlignment="1" applyProtection="1">
      <alignment horizontal="center" vertical="center"/>
    </xf>
    <xf numFmtId="0" fontId="14" fillId="0" borderId="8" xfId="3" applyFont="1" applyBorder="1" applyAlignment="1" applyProtection="1">
      <alignment horizontal="left" wrapText="1"/>
    </xf>
    <xf numFmtId="0" fontId="14" fillId="0" borderId="11" xfId="3" applyFont="1" applyBorder="1" applyAlignment="1" applyProtection="1">
      <alignment horizontal="left" wrapText="1"/>
    </xf>
    <xf numFmtId="0" fontId="14" fillId="0" borderId="9" xfId="3" applyFont="1" applyBorder="1" applyAlignment="1" applyProtection="1">
      <alignment horizontal="left" wrapText="1"/>
    </xf>
    <xf numFmtId="0" fontId="10" fillId="0" borderId="0" xfId="3" applyFont="1" applyAlignment="1" applyProtection="1">
      <alignment wrapText="1"/>
    </xf>
    <xf numFmtId="0" fontId="15" fillId="0" borderId="8" xfId="3" applyFont="1" applyBorder="1" applyAlignment="1" applyProtection="1">
      <alignment horizontal="left" vertical="center"/>
    </xf>
    <xf numFmtId="0" fontId="15" fillId="0" borderId="11" xfId="3" applyFont="1" applyBorder="1" applyAlignment="1" applyProtection="1">
      <alignment horizontal="left" vertical="center"/>
    </xf>
    <xf numFmtId="0" fontId="15" fillId="0" borderId="9" xfId="3" applyFont="1" applyBorder="1" applyAlignment="1" applyProtection="1">
      <alignment horizontal="left" vertical="center"/>
    </xf>
    <xf numFmtId="0" fontId="16" fillId="5" borderId="12" xfId="3" applyFont="1" applyFill="1" applyBorder="1" applyAlignment="1" applyProtection="1">
      <alignment vertical="center" wrapText="1"/>
      <protection locked="0"/>
    </xf>
  </cellXfs>
  <cellStyles count="8">
    <cellStyle name="Normální" xfId="0" builtinId="0"/>
    <cellStyle name="Normální 2" xfId="1"/>
    <cellStyle name="Normální 2 2" xfId="7"/>
    <cellStyle name="Normální 3" xfId="2"/>
    <cellStyle name="Normální 3 3" xfId="6"/>
    <cellStyle name="Normální 4" xfId="3"/>
    <cellStyle name="Normální 4 3" xfId="5"/>
    <cellStyle name="Normální 5" xfId="4"/>
  </cellStyles>
  <dxfs count="0"/>
  <tableStyles count="0" defaultTableStyle="TableStyleMedium2" defaultPivotStyle="PivotStyleLight16"/>
  <colors>
    <mruColors>
      <color rgb="FFFFFF99"/>
      <color rgb="FFFFCC66"/>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00"/>
  <sheetViews>
    <sheetView showGridLines="0" tabSelected="1" zoomScale="115" zoomScaleNormal="115" workbookViewId="0">
      <selection activeCell="H2" sqref="H2"/>
    </sheetView>
  </sheetViews>
  <sheetFormatPr defaultColWidth="14.3984375" defaultRowHeight="15" customHeight="1" x14ac:dyDescent="0.3"/>
  <cols>
    <col min="1" max="1" width="3.296875" style="15" customWidth="1"/>
    <col min="2" max="2" width="14.8984375" style="15" customWidth="1"/>
    <col min="3" max="3" width="11.296875" style="15" customWidth="1"/>
    <col min="4" max="4" width="13.3984375" style="15" customWidth="1"/>
    <col min="5" max="5" width="7.09765625" style="15" customWidth="1"/>
    <col min="6" max="6" width="15.09765625" style="15" customWidth="1"/>
    <col min="7" max="7" width="51.09765625" style="15" customWidth="1"/>
    <col min="8" max="8" width="16.09765625" style="15" customWidth="1"/>
    <col min="9" max="9" width="13.3984375" style="15" customWidth="1"/>
    <col min="10" max="10" width="24.69921875" style="15" customWidth="1"/>
    <col min="11" max="11" width="13.3984375" style="15" customWidth="1"/>
    <col min="12" max="17" width="15.69921875" style="15" customWidth="1"/>
    <col min="18" max="26" width="8.69921875" style="15" customWidth="1"/>
    <col min="27" max="16384" width="14.3984375" style="15"/>
  </cols>
  <sheetData>
    <row r="1" spans="2:17" ht="24.75" customHeight="1" x14ac:dyDescent="0.3">
      <c r="B1" s="1" t="s">
        <v>31</v>
      </c>
    </row>
    <row r="2" spans="2:17" ht="22.5" customHeight="1" x14ac:dyDescent="0.3">
      <c r="B2" s="1" t="s">
        <v>0</v>
      </c>
    </row>
    <row r="3" spans="2:17" ht="6" customHeight="1" x14ac:dyDescent="0.3"/>
    <row r="4" spans="2:17" ht="54.75" customHeight="1" x14ac:dyDescent="0.3">
      <c r="B4" s="2" t="s">
        <v>1</v>
      </c>
      <c r="C4" s="2" t="s">
        <v>2</v>
      </c>
      <c r="D4" s="2" t="s">
        <v>3</v>
      </c>
      <c r="E4" s="21" t="s">
        <v>4</v>
      </c>
      <c r="F4" s="22"/>
      <c r="G4" s="2" t="s">
        <v>5</v>
      </c>
      <c r="H4" s="2" t="s">
        <v>6</v>
      </c>
      <c r="I4" s="2" t="s">
        <v>7</v>
      </c>
      <c r="J4" s="2" t="s">
        <v>8</v>
      </c>
      <c r="K4" s="2" t="s">
        <v>9</v>
      </c>
      <c r="L4" s="2" t="s">
        <v>10</v>
      </c>
      <c r="M4" s="2" t="s">
        <v>11</v>
      </c>
      <c r="N4" s="2" t="s">
        <v>12</v>
      </c>
      <c r="O4" s="2" t="s">
        <v>13</v>
      </c>
      <c r="P4" s="2" t="s">
        <v>14</v>
      </c>
      <c r="Q4" s="2" t="s">
        <v>15</v>
      </c>
    </row>
    <row r="5" spans="2:17" ht="235.5" customHeight="1" x14ac:dyDescent="0.3">
      <c r="B5" s="3">
        <v>1</v>
      </c>
      <c r="C5" s="3" t="s">
        <v>16</v>
      </c>
      <c r="D5" s="4" t="s">
        <v>17</v>
      </c>
      <c r="E5" s="23" t="s">
        <v>18</v>
      </c>
      <c r="F5" s="18"/>
      <c r="G5" s="12"/>
      <c r="H5" s="5">
        <v>2</v>
      </c>
      <c r="I5" s="3" t="s">
        <v>19</v>
      </c>
      <c r="J5" s="6">
        <v>413223</v>
      </c>
      <c r="K5" s="3" t="s">
        <v>20</v>
      </c>
      <c r="L5" s="13"/>
      <c r="M5" s="7">
        <f>N5-L5</f>
        <v>0</v>
      </c>
      <c r="N5" s="7">
        <f>L5*(1+K5/100)</f>
        <v>0</v>
      </c>
      <c r="O5" s="7">
        <f>H5*L5</f>
        <v>0</v>
      </c>
      <c r="P5" s="7">
        <f>H5*M5</f>
        <v>0</v>
      </c>
      <c r="Q5" s="7">
        <f>H5*N5</f>
        <v>0</v>
      </c>
    </row>
    <row r="6" spans="2:17" ht="12" customHeight="1" x14ac:dyDescent="0.3"/>
    <row r="7" spans="2:17" ht="19.5" customHeight="1" x14ac:dyDescent="0.3">
      <c r="B7" s="24" t="s">
        <v>21</v>
      </c>
      <c r="C7" s="17"/>
      <c r="D7" s="17"/>
      <c r="E7" s="18"/>
    </row>
    <row r="8" spans="2:17" ht="19.5" customHeight="1" x14ac:dyDescent="0.3">
      <c r="B8" s="8" t="s">
        <v>22</v>
      </c>
      <c r="C8" s="16">
        <f>SUM(O5)</f>
        <v>0</v>
      </c>
      <c r="D8" s="17"/>
      <c r="E8" s="18"/>
    </row>
    <row r="9" spans="2:17" ht="19.5" customHeight="1" x14ac:dyDescent="0.3">
      <c r="B9" s="8" t="s">
        <v>23</v>
      </c>
      <c r="C9" s="16">
        <f>SUM(P5)</f>
        <v>0</v>
      </c>
      <c r="D9" s="17"/>
      <c r="E9" s="18"/>
    </row>
    <row r="10" spans="2:17" ht="19.5" customHeight="1" x14ac:dyDescent="0.3">
      <c r="B10" s="8" t="s">
        <v>24</v>
      </c>
      <c r="C10" s="16">
        <f>SUM(Q5)</f>
        <v>0</v>
      </c>
      <c r="D10" s="17"/>
      <c r="E10" s="18"/>
    </row>
    <row r="11" spans="2:17" ht="10.5" customHeight="1" x14ac:dyDescent="0.3">
      <c r="B11" s="9"/>
      <c r="C11" s="10"/>
      <c r="D11" s="11"/>
      <c r="E11" s="11"/>
    </row>
    <row r="12" spans="2:17" ht="57.75" customHeight="1" x14ac:dyDescent="0.3">
      <c r="B12" s="19" t="s">
        <v>25</v>
      </c>
      <c r="C12" s="20"/>
      <c r="D12" s="20"/>
      <c r="E12" s="20"/>
      <c r="F12" s="20"/>
      <c r="G12" s="20"/>
      <c r="H12" s="20"/>
      <c r="I12" s="20"/>
      <c r="J12" s="20"/>
      <c r="K12" s="20"/>
      <c r="L12" s="20"/>
      <c r="M12" s="20"/>
      <c r="N12" s="20"/>
    </row>
    <row r="13" spans="2:17" ht="12.75" hidden="1" customHeight="1" x14ac:dyDescent="0.3"/>
    <row r="14" spans="2:17" ht="12.75" customHeight="1" x14ac:dyDescent="0.3"/>
    <row r="15" spans="2:17" ht="12.75" customHeight="1" x14ac:dyDescent="0.3"/>
    <row r="16" spans="2:17"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sheetProtection algorithmName="SHA-512" hashValue="9hSu8oLitL3tvq0Jhd3hJ+c5M7mm1A2d6R0cDbm0+vQJ5BFu5+ksfYsOCf5W9/t0/pQ2UdkdlL37ES3lC3II3Q==" saltValue="cpo/ceZzx5Up4U/nz4dO9w==" spinCount="100000" sheet="1" objects="1" scenarios="1"/>
  <mergeCells count="7">
    <mergeCell ref="C10:E10"/>
    <mergeCell ref="B12:N12"/>
    <mergeCell ref="E4:F4"/>
    <mergeCell ref="E5:F5"/>
    <mergeCell ref="B7:E7"/>
    <mergeCell ref="C8:E8"/>
    <mergeCell ref="C9:E9"/>
  </mergeCells>
  <pageMargins left="0.78740157480314965" right="0.78740157480314965" top="0.78740157480314965" bottom="0.78740157480314965" header="0" footer="0"/>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5"/>
  <sheetViews>
    <sheetView view="pageBreakPreview" zoomScale="130" zoomScaleNormal="90" zoomScaleSheetLayoutView="130" workbookViewId="0">
      <selection activeCell="C2" sqref="C2"/>
    </sheetView>
  </sheetViews>
  <sheetFormatPr defaultRowHeight="12.5" x14ac:dyDescent="0.25"/>
  <cols>
    <col min="1" max="1" width="2.69921875" style="26" customWidth="1"/>
    <col min="2" max="2" width="20.69921875" style="26" customWidth="1"/>
    <col min="3" max="3" width="6" style="26" customWidth="1"/>
    <col min="4" max="4" width="56.296875" style="26" customWidth="1"/>
    <col min="5" max="5" width="67.09765625" style="26" customWidth="1"/>
    <col min="6" max="16384" width="8.796875" style="26"/>
  </cols>
  <sheetData>
    <row r="1" spans="2:5" ht="10" customHeight="1" x14ac:dyDescent="0.3">
      <c r="B1" s="25"/>
    </row>
    <row r="2" spans="2:5" ht="17" x14ac:dyDescent="0.25">
      <c r="B2" s="27" t="s">
        <v>26</v>
      </c>
      <c r="C2" s="28"/>
      <c r="D2" s="28"/>
      <c r="E2" s="29"/>
    </row>
    <row r="3" spans="2:5" ht="10.5" customHeight="1" x14ac:dyDescent="0.25"/>
    <row r="4" spans="2:5" ht="33" customHeight="1" x14ac:dyDescent="0.25">
      <c r="B4" s="30" t="s">
        <v>27</v>
      </c>
      <c r="C4" s="31" t="s">
        <v>16</v>
      </c>
      <c r="D4" s="32"/>
      <c r="E4" s="33"/>
    </row>
    <row r="5" spans="2:5" ht="28.5" customHeight="1" x14ac:dyDescent="0.25">
      <c r="B5" s="34" t="s">
        <v>28</v>
      </c>
      <c r="C5" s="35" t="s">
        <v>30</v>
      </c>
      <c r="D5" s="36"/>
      <c r="E5" s="37" t="s">
        <v>52</v>
      </c>
    </row>
    <row r="6" spans="2:5" ht="53.5" customHeight="1" x14ac:dyDescent="0.25">
      <c r="B6" s="38" t="s">
        <v>16</v>
      </c>
      <c r="C6" s="39">
        <v>1</v>
      </c>
      <c r="D6" s="40" t="s">
        <v>51</v>
      </c>
      <c r="E6" s="14"/>
    </row>
    <row r="7" spans="2:5" ht="86" customHeight="1" x14ac:dyDescent="0.25">
      <c r="B7" s="41"/>
      <c r="C7" s="39">
        <v>2</v>
      </c>
      <c r="D7" s="42" t="s">
        <v>50</v>
      </c>
      <c r="E7" s="14"/>
    </row>
    <row r="8" spans="2:5" ht="65" x14ac:dyDescent="0.25">
      <c r="B8" s="41"/>
      <c r="C8" s="39">
        <v>3</v>
      </c>
      <c r="D8" s="42" t="s">
        <v>49</v>
      </c>
      <c r="E8" s="14"/>
    </row>
    <row r="9" spans="2:5" ht="40" customHeight="1" x14ac:dyDescent="0.25">
      <c r="B9" s="41"/>
      <c r="C9" s="39">
        <v>4</v>
      </c>
      <c r="D9" s="42" t="s">
        <v>48</v>
      </c>
      <c r="E9" s="14"/>
    </row>
    <row r="10" spans="2:5" ht="40" customHeight="1" x14ac:dyDescent="0.25">
      <c r="B10" s="41"/>
      <c r="C10" s="39">
        <v>5</v>
      </c>
      <c r="D10" s="42" t="s">
        <v>47</v>
      </c>
      <c r="E10" s="14"/>
    </row>
    <row r="11" spans="2:5" ht="40" customHeight="1" x14ac:dyDescent="0.25">
      <c r="B11" s="41"/>
      <c r="C11" s="39">
        <v>6</v>
      </c>
      <c r="D11" s="42" t="s">
        <v>46</v>
      </c>
      <c r="E11" s="14"/>
    </row>
    <row r="12" spans="2:5" ht="40" customHeight="1" x14ac:dyDescent="0.25">
      <c r="B12" s="41"/>
      <c r="C12" s="39">
        <v>7</v>
      </c>
      <c r="D12" s="42" t="s">
        <v>45</v>
      </c>
      <c r="E12" s="14"/>
    </row>
    <row r="13" spans="2:5" ht="65" x14ac:dyDescent="0.25">
      <c r="B13" s="41"/>
      <c r="C13" s="39">
        <v>8</v>
      </c>
      <c r="D13" s="42" t="s">
        <v>44</v>
      </c>
      <c r="E13" s="14"/>
    </row>
    <row r="14" spans="2:5" ht="40" customHeight="1" x14ac:dyDescent="0.25">
      <c r="B14" s="41"/>
      <c r="C14" s="39">
        <v>9</v>
      </c>
      <c r="D14" s="42" t="s">
        <v>43</v>
      </c>
      <c r="E14" s="14"/>
    </row>
    <row r="15" spans="2:5" ht="40" customHeight="1" x14ac:dyDescent="0.25">
      <c r="B15" s="41"/>
      <c r="C15" s="39">
        <v>10</v>
      </c>
      <c r="D15" s="42" t="s">
        <v>42</v>
      </c>
      <c r="E15" s="14"/>
    </row>
    <row r="16" spans="2:5" ht="40" customHeight="1" x14ac:dyDescent="0.25">
      <c r="B16" s="41"/>
      <c r="C16" s="39">
        <v>11</v>
      </c>
      <c r="D16" s="42" t="s">
        <v>41</v>
      </c>
      <c r="E16" s="14"/>
    </row>
    <row r="17" spans="2:6" ht="40" customHeight="1" x14ac:dyDescent="0.25">
      <c r="B17" s="41"/>
      <c r="C17" s="39">
        <v>12</v>
      </c>
      <c r="D17" s="42" t="s">
        <v>40</v>
      </c>
      <c r="E17" s="14"/>
    </row>
    <row r="18" spans="2:6" ht="65" x14ac:dyDescent="0.25">
      <c r="B18" s="41"/>
      <c r="C18" s="39">
        <v>13</v>
      </c>
      <c r="D18" s="42" t="s">
        <v>39</v>
      </c>
      <c r="E18" s="14"/>
    </row>
    <row r="19" spans="2:6" ht="52" x14ac:dyDescent="0.25">
      <c r="B19" s="41"/>
      <c r="C19" s="39">
        <v>14</v>
      </c>
      <c r="D19" s="42" t="s">
        <v>38</v>
      </c>
      <c r="E19" s="14"/>
    </row>
    <row r="20" spans="2:6" ht="40" customHeight="1" x14ac:dyDescent="0.25">
      <c r="B20" s="41"/>
      <c r="C20" s="39">
        <v>15</v>
      </c>
      <c r="D20" s="42" t="s">
        <v>37</v>
      </c>
      <c r="E20" s="14"/>
    </row>
    <row r="21" spans="2:6" ht="40" customHeight="1" x14ac:dyDescent="0.25">
      <c r="B21" s="41"/>
      <c r="C21" s="39">
        <v>16</v>
      </c>
      <c r="D21" s="42" t="s">
        <v>36</v>
      </c>
      <c r="E21" s="14"/>
    </row>
    <row r="22" spans="2:6" ht="39" x14ac:dyDescent="0.25">
      <c r="B22" s="41"/>
      <c r="C22" s="39">
        <v>17</v>
      </c>
      <c r="D22" s="42" t="s">
        <v>35</v>
      </c>
      <c r="E22" s="14"/>
    </row>
    <row r="23" spans="2:6" ht="45" customHeight="1" x14ac:dyDescent="0.25">
      <c r="B23" s="43" t="s">
        <v>29</v>
      </c>
      <c r="C23" s="44">
        <v>18</v>
      </c>
      <c r="D23" s="42" t="s">
        <v>34</v>
      </c>
      <c r="E23" s="52"/>
    </row>
    <row r="24" spans="2:6" ht="45" customHeight="1" x14ac:dyDescent="0.3">
      <c r="B24" s="45" t="s">
        <v>33</v>
      </c>
      <c r="C24" s="46"/>
      <c r="D24" s="46"/>
      <c r="E24" s="47"/>
      <c r="F24" s="48"/>
    </row>
    <row r="25" spans="2:6" ht="33" customHeight="1" x14ac:dyDescent="0.25">
      <c r="B25" s="49" t="s">
        <v>32</v>
      </c>
      <c r="C25" s="50"/>
      <c r="D25" s="50"/>
      <c r="E25" s="51"/>
    </row>
  </sheetData>
  <sheetProtection algorithmName="SHA-512" hashValue="4kxLYvtZd3hta+1LwQ3tkPbAoN0xM0QVC9OI9KoXr42a+SP3ToDdJDLLEWqVENK3G/+uzgGUj2v2+Fqga3BaYQ==" saltValue="Z+q+4M2gWyXQSQq1MfkPdg==" spinCount="100000" sheet="1" objects="1" scenarios="1"/>
  <mergeCells count="5">
    <mergeCell ref="B24:E24"/>
    <mergeCell ref="C4:E4"/>
    <mergeCell ref="C5:D5"/>
    <mergeCell ref="B6:B22"/>
    <mergeCell ref="B25:E25"/>
  </mergeCells>
  <pageMargins left="0.70866141732283472" right="0.70866141732283472" top="0.78740157480314965" bottom="0.78740157480314965" header="0.31496062992125984" footer="0.31496062992125984"/>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specifikace</vt: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Jaroslav Pavlů</dc:creator>
  <cp:lastModifiedBy>Lisa Karel Ing.</cp:lastModifiedBy>
  <cp:lastPrinted>2025-07-15T14:32:41Z</cp:lastPrinted>
  <dcterms:created xsi:type="dcterms:W3CDTF">2020-02-03T14:21:24Z</dcterms:created>
  <dcterms:modified xsi:type="dcterms:W3CDTF">2025-11-14T07:33:37Z</dcterms:modified>
</cp:coreProperties>
</file>