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70" windowHeight="12030"/>
  </bookViews>
  <sheets>
    <sheet name="specifikace" sheetId="1" r:id="rId1"/>
    <sheet name="List1" sheetId="55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C9" i="1" s="1"/>
  <c r="M5" i="1"/>
  <c r="L5" i="1" l="1"/>
  <c r="O5" i="1" s="1"/>
  <c r="C11" i="1" s="1"/>
  <c r="P5" i="1"/>
  <c r="C13" i="1" s="1"/>
</calcChain>
</file>

<file path=xl/sharedStrings.xml><?xml version="1.0" encoding="utf-8"?>
<sst xmlns="http://schemas.openxmlformats.org/spreadsheetml/2006/main" count="81" uniqueCount="78">
  <si>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</si>
  <si>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</si>
  <si>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</si>
  <si>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</si>
  <si>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</si>
  <si>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</si>
  <si>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</si>
  <si>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</si>
  <si>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</si>
  <si>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</si>
  <si>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</si>
  <si>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</si>
  <si>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</si>
  <si>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</si>
  <si>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</si>
  <si>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</si>
  <si>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</si>
  <si>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</si>
  <si>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</si>
  <si>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</si>
  <si>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</si>
  <si>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</si>
  <si>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</si>
  <si>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</si>
  <si>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</si>
  <si>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</si>
  <si>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</si>
  <si>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Síťové připojení</t>
  </si>
  <si>
    <t>Operační systém</t>
  </si>
  <si>
    <t>Klávesnice</t>
  </si>
  <si>
    <t>Záruka a podpora</t>
  </si>
  <si>
    <t>Zboží nebude použité ani repasované</t>
  </si>
  <si>
    <t>List 1</t>
  </si>
  <si>
    <t>Notebook</t>
  </si>
  <si>
    <t>30213100-6</t>
  </si>
  <si>
    <t>Záruka v měsících</t>
  </si>
  <si>
    <t>Další vlastnosti</t>
  </si>
  <si>
    <t>Česká klávesnice</t>
  </si>
  <si>
    <t>Obchodní název a typ licence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</si>
  <si>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</si>
  <si>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</si>
  <si>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</si>
  <si>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</si>
  <si>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</si>
  <si>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</si>
  <si>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</si>
  <si>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</si>
  <si>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</si>
  <si>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</si>
  <si>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</si>
  <si>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Druhotné licence OS - podmínky</t>
  </si>
  <si>
    <t>Druhotné licence OS - prokázání splnění podmínek</t>
  </si>
  <si>
    <t>Minimální dosažená hodnota CPU MARK v testu na www.cpubenchmark.net (dodavatel doloží screen obrazovky s dosaženou hodnotou a datem)</t>
  </si>
  <si>
    <t>Samostatný numerický blok</t>
  </si>
  <si>
    <t>Rozhraní</t>
  </si>
  <si>
    <t>notebook</t>
  </si>
  <si>
    <t>Ethernet RJ-45</t>
  </si>
  <si>
    <t>ano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</si>
  <si>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</si>
  <si>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Příslušenství</t>
  </si>
  <si>
    <t>Windows 11 Pro</t>
  </si>
  <si>
    <t>Čtečka paměťových karet</t>
  </si>
  <si>
    <t>Čtečka karet</t>
  </si>
  <si>
    <t>DNS IT3 134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</si>
  <si>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</si>
  <si>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</si>
  <si>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brašna</t>
  </si>
  <si>
    <t>Případné další vlastnosti nebo požadavky</t>
  </si>
  <si>
    <t>Běžná záruka 24 měsíců</t>
  </si>
  <si>
    <t>Micro SD</t>
  </si>
  <si>
    <t>Wi-Fi 6</t>
  </si>
  <si>
    <t>Minimální dosažená hodnota G3D Mark v testu na https://www.videocardbenchmark.net/ (dodavatel doloží screen obrazovky s dosaženou hodnotou a datem)</t>
  </si>
  <si>
    <t>Grafická karta</t>
  </si>
  <si>
    <t>1TB</t>
  </si>
  <si>
    <t>SSD/NVME</t>
  </si>
  <si>
    <t>32GB</t>
  </si>
  <si>
    <t>IPS, 144Hz</t>
  </si>
  <si>
    <t>17,3"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</si>
</sst>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64" fontId="37" fillId="0" borderId="0" applyFont="0" applyFill="0" applyBorder="0" applyAlignment="0" applyProtection="0"/>
    <xf numFmtId="0" fontId="41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50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39" fillId="3" borderId="4" xfId="0" applyFont="1" applyFill="1" applyBorder="1" applyAlignment="1" applyProtection="1">
      <alignment horizontal="center" vertical="center" wrapText="1" readingOrder="1"/>
      <protection locked="0"/>
    </xf>
    <xf numFmtId="165" fontId="39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42" fillId="0" borderId="0" xfId="19" applyNumberFormat="1" applyFont="1" applyAlignment="1">
      <alignment horizontal="right" vertical="center"/>
    </xf>
    <xf numFmtId="165" fontId="45" fillId="0" borderId="0" xfId="1" applyNumberFormat="1" applyFont="1" applyProtection="1"/>
    <xf numFmtId="0" fontId="1" fillId="0" borderId="0" xfId="54"/>
    <xf numFmtId="0" fontId="48" fillId="0" borderId="0" xfId="54" applyFont="1" applyAlignment="1">
      <alignment horizontal="left" vertical="center" wrapText="1" indent="1"/>
    </xf>
    <xf numFmtId="0" fontId="48" fillId="0" borderId="0" xfId="54" applyFont="1" applyAlignment="1">
      <alignment horizontal="left" vertical="center" wrapText="1"/>
    </xf>
    <xf numFmtId="0" fontId="1" fillId="0" borderId="0" xfId="54" applyAlignment="1">
      <alignment horizontal="center" vertical="center"/>
    </xf>
    <xf numFmtId="0" fontId="48" fillId="0" borderId="4" xfId="54" applyFont="1" applyBorder="1" applyAlignment="1">
      <alignment horizontal="left" vertical="center" wrapText="1"/>
    </xf>
    <xf numFmtId="0" fontId="51" fillId="4" borderId="20" xfId="54" applyFont="1" applyFill="1" applyBorder="1" applyAlignment="1">
      <alignment horizontal="left" vertical="center" wrapText="1" indent="1"/>
    </xf>
    <xf numFmtId="0" fontId="48" fillId="0" borderId="19" xfId="54" applyFont="1" applyBorder="1" applyAlignment="1">
      <alignment horizontal="left" vertical="center" wrapText="1" indent="1"/>
    </xf>
    <xf numFmtId="0" fontId="1" fillId="0" borderId="18" xfId="54" applyBorder="1" applyAlignment="1">
      <alignment horizontal="center" vertical="center"/>
    </xf>
    <xf numFmtId="0" fontId="51" fillId="4" borderId="14" xfId="54" applyFont="1" applyFill="1" applyBorder="1" applyAlignment="1">
      <alignment horizontal="left" vertical="center" wrapText="1" indent="1"/>
    </xf>
    <xf numFmtId="0" fontId="48" fillId="0" borderId="4" xfId="54" applyFont="1" applyBorder="1" applyAlignment="1">
      <alignment horizontal="left" vertical="center" wrapText="1" indent="1"/>
    </xf>
    <xf numFmtId="0" fontId="1" fillId="0" borderId="15" xfId="54" applyBorder="1" applyAlignment="1">
      <alignment horizontal="center" vertical="center"/>
    </xf>
    <xf numFmtId="0" fontId="48" fillId="0" borderId="22" xfId="54" applyFont="1" applyBorder="1" applyAlignment="1">
      <alignment horizontal="center" vertical="center" wrapText="1"/>
    </xf>
    <xf numFmtId="0" fontId="51" fillId="4" borderId="14" xfId="54" applyFont="1" applyFill="1" applyBorder="1" applyAlignment="1">
      <alignment horizontal="left" vertical="center" wrapText="1"/>
    </xf>
    <xf numFmtId="0" fontId="48" fillId="0" borderId="13" xfId="54" applyFont="1" applyBorder="1" applyAlignment="1">
      <alignment horizontal="left" vertical="center" wrapText="1"/>
    </xf>
    <xf numFmtId="0" fontId="48" fillId="0" borderId="15" xfId="54" applyFont="1" applyBorder="1" applyAlignment="1">
      <alignment horizontal="center" vertical="center" wrapText="1"/>
    </xf>
    <xf numFmtId="0" fontId="47" fillId="0" borderId="16" xfId="54" applyFont="1" applyBorder="1" applyAlignment="1">
      <alignment horizontal="left" vertical="center" wrapText="1"/>
    </xf>
    <xf numFmtId="0" fontId="47" fillId="0" borderId="17" xfId="54" applyFont="1" applyBorder="1" applyAlignment="1">
      <alignment horizontal="center" vertical="center" wrapText="1"/>
    </xf>
    <xf numFmtId="0" fontId="47" fillId="0" borderId="11" xfId="54" applyFont="1" applyBorder="1" applyAlignment="1">
      <alignment horizontal="left" vertical="center" wrapText="1"/>
    </xf>
    <xf numFmtId="0" fontId="47" fillId="0" borderId="12" xfId="54" applyFont="1" applyBorder="1" applyAlignment="1">
      <alignment horizontal="left" vertical="center" wrapText="1"/>
    </xf>
    <xf numFmtId="0" fontId="47" fillId="0" borderId="7" xfId="54" applyFont="1" applyBorder="1" applyAlignment="1">
      <alignment horizontal="center" vertical="center" wrapText="1"/>
    </xf>
    <xf numFmtId="0" fontId="47" fillId="5" borderId="13" xfId="54" applyFont="1" applyFill="1" applyBorder="1" applyAlignment="1">
      <alignment horizontal="left" vertical="center" wrapText="1"/>
    </xf>
    <xf numFmtId="0" fontId="47" fillId="5" borderId="4" xfId="54" applyFont="1" applyFill="1" applyBorder="1" applyAlignment="1">
      <alignment horizontal="left" vertical="center" wrapText="1"/>
    </xf>
    <xf numFmtId="0" fontId="1" fillId="0" borderId="0" xfId="54" applyAlignment="1">
      <alignment horizontal="center" vertical="center" wrapText="1"/>
    </xf>
    <xf numFmtId="165" fontId="43" fillId="0" borderId="1" xfId="1" applyNumberFormat="1" applyFont="1" applyBorder="1" applyAlignment="1" applyProtection="1">
      <alignment vertical="top" wrapText="1" readingOrder="1"/>
    </xf>
    <xf numFmtId="165" fontId="45" fillId="0" borderId="2" xfId="1" applyNumberFormat="1" applyFont="1" applyBorder="1" applyAlignment="1" applyProtection="1">
      <alignment vertical="top" wrapText="1"/>
    </xf>
    <xf numFmtId="165" fontId="45" fillId="0" borderId="3" xfId="1" applyNumberFormat="1" applyFont="1" applyBorder="1" applyAlignment="1" applyProtection="1">
      <alignment vertical="top" wrapText="1"/>
    </xf>
    <xf numFmtId="0" fontId="49" fillId="0" borderId="8" xfId="11" applyFont="1" applyBorder="1" applyAlignment="1">
      <alignment horizontal="center" vertical="center"/>
    </xf>
    <xf numFmtId="0" fontId="49" fillId="0" borderId="9" xfId="11" applyFont="1" applyBorder="1" applyAlignment="1">
      <alignment horizontal="center" vertical="center"/>
    </xf>
    <xf numFmtId="0" fontId="49" fillId="0" borderId="10" xfId="11" applyFont="1" applyBorder="1" applyAlignment="1">
      <alignment horizontal="center" vertical="center"/>
    </xf>
    <xf numFmtId="0" fontId="48" fillId="0" borderId="22" xfId="54" applyFont="1" applyBorder="1" applyAlignment="1">
      <alignment horizontal="center" vertical="center" wrapText="1"/>
    </xf>
    <xf numFmtId="0" fontId="48" fillId="0" borderId="21" xfId="54" applyFont="1" applyBorder="1" applyAlignment="1">
      <alignment horizontal="center" vertical="center" wrapText="1"/>
    </xf>
    <xf numFmtId="0" fontId="48" fillId="0" borderId="15" xfId="54" applyFont="1" applyBorder="1" applyAlignment="1">
      <alignment horizontal="center" vertical="center" wrapText="1"/>
    </xf>
    <xf numFmtId="0" fontId="42" fillId="0" borderId="0" xfId="2" applyFont="1" applyAlignment="1" applyProtection="1">
      <alignment vertical="center"/>
    </xf>
    <xf numFmtId="0" fontId="0" fillId="0" borderId="0" xfId="0" applyProtection="1"/>
    <xf numFmtId="0" fontId="38" fillId="2" borderId="5" xfId="0" applyFont="1" applyFill="1" applyBorder="1" applyAlignment="1" applyProtection="1">
      <alignment horizontal="center" vertical="center" wrapText="1" readingOrder="1"/>
    </xf>
    <xf numFmtId="0" fontId="38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9" fillId="0" borderId="4" xfId="0" applyFont="1" applyBorder="1" applyAlignment="1" applyProtection="1">
      <alignment horizontal="center" vertical="center" wrapText="1" readingOrder="1"/>
    </xf>
    <xf numFmtId="0" fontId="46" fillId="0" borderId="4" xfId="0" applyFont="1" applyBorder="1" applyAlignment="1" applyProtection="1">
      <alignment horizontal="center" vertical="center" wrapText="1" readingOrder="1"/>
    </xf>
    <xf numFmtId="0" fontId="39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39" fillId="0" borderId="4" xfId="0" applyNumberFormat="1" applyFont="1" applyBorder="1" applyAlignment="1" applyProtection="1">
      <alignment horizontal="center" vertical="center" wrapText="1" readingOrder="1"/>
    </xf>
    <xf numFmtId="0" fontId="43" fillId="0" borderId="1" xfId="0" applyFont="1" applyBorder="1" applyAlignment="1" applyProtection="1">
      <alignment vertical="center" wrapText="1" readingOrder="1"/>
    </xf>
    <xf numFmtId="0" fontId="44" fillId="0" borderId="2" xfId="0" applyFont="1" applyBorder="1" applyAlignment="1" applyProtection="1">
      <alignment vertical="center" wrapText="1"/>
    </xf>
    <xf numFmtId="0" fontId="44" fillId="0" borderId="3" xfId="0" applyFont="1" applyBorder="1" applyAlignment="1" applyProtection="1">
      <alignment vertical="center" wrapText="1"/>
    </xf>
    <xf numFmtId="0" fontId="44" fillId="0" borderId="0" xfId="0" applyFont="1" applyProtection="1"/>
    <xf numFmtId="0" fontId="43" fillId="0" borderId="1" xfId="0" applyFont="1" applyBorder="1" applyAlignment="1" applyProtection="1">
      <alignment horizontal="left" vertical="center" wrapText="1" readingOrder="1"/>
    </xf>
    <xf numFmtId="0" fontId="45" fillId="0" borderId="0" xfId="0" applyFont="1" applyAlignment="1" applyProtection="1">
      <alignment horizontal="left"/>
    </xf>
    <xf numFmtId="0" fontId="40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55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36" xfId="51"/>
    <cellStyle name="Normální 37" xfId="52"/>
    <cellStyle name="Normální 38" xfId="53"/>
    <cellStyle name="Normální 39" xfId="54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6"/>
  <sheetViews>
    <sheetView showGridLines="0" tabSelected="1" zoomScaleNormal="100" workbookViewId="0">
      <selection activeCell="H2" sqref="H2"/>
    </sheetView>
  </sheetViews>
  <sheetFormatPr defaultColWidth="8.81640625" defaultRowHeight="12.5" x14ac:dyDescent="0.25"/>
  <cols>
    <col min="1" max="1" width="3.26953125" style="38" customWidth="1"/>
    <col min="2" max="2" width="14.81640625" style="38" customWidth="1"/>
    <col min="3" max="3" width="11.26953125" style="38" customWidth="1"/>
    <col min="4" max="4" width="13.453125" style="38" customWidth="1"/>
    <col min="5" max="5" width="7.1796875" style="38" customWidth="1"/>
    <col min="6" max="6" width="13.54296875" style="38" customWidth="1"/>
    <col min="7" max="7" width="51.1796875" style="38" customWidth="1"/>
    <col min="8" max="8" width="16.1796875" style="38" customWidth="1"/>
    <col min="9" max="10" width="13.453125" style="38" customWidth="1"/>
    <col min="11" max="13" width="14.7265625" style="38" customWidth="1"/>
    <col min="14" max="16" width="18.7265625" style="38" customWidth="1"/>
    <col min="17" max="16384" width="8.81640625" style="38"/>
  </cols>
  <sheetData>
    <row r="1" spans="2:16" ht="25.15" customHeight="1" x14ac:dyDescent="0.25">
      <c r="B1" s="37" t="s">
        <v>63</v>
      </c>
    </row>
    <row r="2" spans="2:16" ht="22.9" customHeight="1" x14ac:dyDescent="0.25">
      <c r="B2" s="37" t="s">
        <v>21</v>
      </c>
    </row>
    <row r="3" spans="2:16" ht="6.65" customHeight="1" x14ac:dyDescent="0.25"/>
    <row r="4" spans="2:16" ht="78" customHeight="1" x14ac:dyDescent="0.25">
      <c r="B4" s="39" t="s">
        <v>0</v>
      </c>
      <c r="C4" s="39" t="s">
        <v>1</v>
      </c>
      <c r="D4" s="39" t="s">
        <v>2</v>
      </c>
      <c r="E4" s="40" t="s">
        <v>17</v>
      </c>
      <c r="F4" s="41"/>
      <c r="G4" s="39" t="s">
        <v>3</v>
      </c>
      <c r="H4" s="39" t="s">
        <v>4</v>
      </c>
      <c r="I4" s="39" t="s">
        <v>5</v>
      </c>
      <c r="J4" s="39" t="s">
        <v>6</v>
      </c>
      <c r="K4" s="39" t="s">
        <v>7</v>
      </c>
      <c r="L4" s="39" t="s">
        <v>8</v>
      </c>
      <c r="M4" s="39" t="s">
        <v>19</v>
      </c>
      <c r="N4" s="39" t="s">
        <v>9</v>
      </c>
      <c r="O4" s="39" t="s">
        <v>10</v>
      </c>
      <c r="P4" s="39" t="s">
        <v>20</v>
      </c>
    </row>
    <row r="5" spans="2:16" ht="262.5" customHeight="1" x14ac:dyDescent="0.25">
      <c r="B5" s="42">
        <v>1</v>
      </c>
      <c r="C5" s="43" t="s">
        <v>33</v>
      </c>
      <c r="D5" s="43" t="s">
        <v>34</v>
      </c>
      <c r="E5" s="44" t="s">
        <v>18</v>
      </c>
      <c r="F5" s="45"/>
      <c r="G5" s="1"/>
      <c r="H5" s="42">
        <v>5</v>
      </c>
      <c r="I5" s="42" t="s">
        <v>11</v>
      </c>
      <c r="J5" s="42" t="s">
        <v>12</v>
      </c>
      <c r="K5" s="2"/>
      <c r="L5" s="46">
        <f>M5-K5</f>
        <v>0</v>
      </c>
      <c r="M5" s="46">
        <f>K5*(1+J5/100)</f>
        <v>0</v>
      </c>
      <c r="N5" s="46">
        <f>H5*K5</f>
        <v>0</v>
      </c>
      <c r="O5" s="46">
        <f>H5*L5</f>
        <v>0</v>
      </c>
      <c r="P5" s="46">
        <f>H5*M5</f>
        <v>0</v>
      </c>
    </row>
    <row r="6" spans="2:16" ht="12" customHeight="1" x14ac:dyDescent="0.25"/>
    <row r="7" spans="2:16" ht="19.899999999999999" customHeight="1" x14ac:dyDescent="0.25">
      <c r="B7" s="47" t="s">
        <v>13</v>
      </c>
      <c r="C7" s="48"/>
      <c r="D7" s="48"/>
      <c r="E7" s="49"/>
    </row>
    <row r="8" spans="2:16" ht="11.5" customHeight="1" x14ac:dyDescent="0.35">
      <c r="B8" s="50"/>
      <c r="C8" s="50"/>
      <c r="D8" s="50"/>
      <c r="E8" s="50"/>
    </row>
    <row r="9" spans="2:16" ht="19.899999999999999" customHeight="1" x14ac:dyDescent="0.25">
      <c r="B9" s="51" t="s">
        <v>14</v>
      </c>
      <c r="C9" s="28">
        <f>SUM(N5:N5)</f>
        <v>0</v>
      </c>
      <c r="D9" s="29"/>
      <c r="E9" s="30"/>
    </row>
    <row r="10" spans="2:16" ht="11.5" customHeight="1" x14ac:dyDescent="0.35">
      <c r="B10" s="52"/>
      <c r="C10" s="4"/>
      <c r="D10" s="4"/>
      <c r="E10" s="4"/>
    </row>
    <row r="11" spans="2:16" ht="19.899999999999999" customHeight="1" x14ac:dyDescent="0.25">
      <c r="B11" s="51" t="s">
        <v>15</v>
      </c>
      <c r="C11" s="28">
        <f>SUM(O5:O5)</f>
        <v>0</v>
      </c>
      <c r="D11" s="29"/>
      <c r="E11" s="30"/>
    </row>
    <row r="12" spans="2:16" ht="11.5" customHeight="1" x14ac:dyDescent="0.35">
      <c r="B12" s="52"/>
      <c r="C12" s="4"/>
      <c r="D12" s="4"/>
      <c r="E12" s="4"/>
    </row>
    <row r="13" spans="2:16" ht="19.899999999999999" customHeight="1" x14ac:dyDescent="0.25">
      <c r="B13" s="51" t="s">
        <v>16</v>
      </c>
      <c r="C13" s="28">
        <f>SUM(P5:P5)</f>
        <v>0</v>
      </c>
      <c r="D13" s="29"/>
      <c r="E13" s="30"/>
    </row>
    <row r="14" spans="2:16" ht="5.5" customHeight="1" x14ac:dyDescent="0.25"/>
    <row r="15" spans="2:16" ht="58.15" customHeight="1" x14ac:dyDescent="0.25">
      <c r="B15" s="53" t="s">
        <v>64</v>
      </c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5"/>
    </row>
    <row r="16" spans="2:16" ht="13.15" hidden="1" customHeight="1" x14ac:dyDescent="0.25"/>
  </sheetData>
  <sheetProtection algorithmName="SHA-512" hashValue="wyUJmrBZSliNBPbMZdgVqVjQv7q94m5b+7V2jvr5gfs4e73c8A2jPUkYUScklyu9AmQZPGg8AbsQ9h3sCISQSQ==" saltValue="DkLVtAuRQEDH/zQkAQTVHw==" spinCount="100000" sheet="1" objects="1" scenarios="1"/>
  <mergeCells count="7">
    <mergeCell ref="B15:M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51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zoomScale="115" zoomScaleNormal="115" workbookViewId="0">
      <selection activeCell="B2" sqref="B2"/>
    </sheetView>
  </sheetViews>
  <sheetFormatPr defaultRowHeight="14.5" x14ac:dyDescent="0.35"/>
  <cols>
    <col min="1" max="1" width="15.54296875" style="8" customWidth="1"/>
    <col min="2" max="2" width="40.6328125" style="7" customWidth="1"/>
    <col min="3" max="3" width="40.6328125" style="6" customWidth="1"/>
    <col min="4" max="16384" width="8.7265625" style="5"/>
  </cols>
  <sheetData>
    <row r="1" spans="1:3" ht="10" customHeight="1" x14ac:dyDescent="0.35"/>
    <row r="2" spans="1:3" ht="17" x14ac:dyDescent="0.35">
      <c r="C2" s="3" t="s">
        <v>32</v>
      </c>
    </row>
    <row r="3" spans="1:3" ht="6" customHeight="1" x14ac:dyDescent="0.35"/>
    <row r="4" spans="1:3" ht="24" customHeight="1" x14ac:dyDescent="0.35">
      <c r="A4" s="27"/>
      <c r="B4" s="26" t="s">
        <v>22</v>
      </c>
      <c r="C4" s="25" t="s">
        <v>49</v>
      </c>
    </row>
    <row r="5" spans="1:3" ht="24" customHeight="1" thickBot="1" x14ac:dyDescent="0.4">
      <c r="A5" s="27"/>
      <c r="B5" s="26" t="s">
        <v>2</v>
      </c>
      <c r="C5" s="25" t="s">
        <v>34</v>
      </c>
    </row>
    <row r="6" spans="1:3" ht="24" customHeight="1" x14ac:dyDescent="0.35">
      <c r="A6" s="24" t="s">
        <v>48</v>
      </c>
      <c r="B6" s="23" t="s">
        <v>23</v>
      </c>
      <c r="C6" s="22" t="s">
        <v>24</v>
      </c>
    </row>
    <row r="7" spans="1:3" ht="24" customHeight="1" x14ac:dyDescent="0.35">
      <c r="A7" s="21" t="s">
        <v>47</v>
      </c>
      <c r="B7" s="20" t="s">
        <v>46</v>
      </c>
      <c r="C7" s="17" t="s">
        <v>55</v>
      </c>
    </row>
    <row r="8" spans="1:3" ht="18" customHeight="1" x14ac:dyDescent="0.35">
      <c r="A8" s="34" t="s">
        <v>45</v>
      </c>
      <c r="B8" s="9" t="s">
        <v>44</v>
      </c>
      <c r="C8" s="17" t="s">
        <v>77</v>
      </c>
    </row>
    <row r="9" spans="1:3" ht="18" customHeight="1" x14ac:dyDescent="0.35">
      <c r="A9" s="35"/>
      <c r="B9" s="9" t="s">
        <v>36</v>
      </c>
      <c r="C9" s="17" t="s">
        <v>76</v>
      </c>
    </row>
    <row r="10" spans="1:3" ht="48.5" customHeight="1" x14ac:dyDescent="0.35">
      <c r="A10" s="16" t="s">
        <v>25</v>
      </c>
      <c r="B10" s="9" t="s">
        <v>52</v>
      </c>
      <c r="C10" s="17">
        <v>23000</v>
      </c>
    </row>
    <row r="11" spans="1:3" ht="18" customHeight="1" x14ac:dyDescent="0.35">
      <c r="A11" s="19" t="s">
        <v>26</v>
      </c>
      <c r="B11" s="9" t="s">
        <v>43</v>
      </c>
      <c r="C11" s="17" t="s">
        <v>75</v>
      </c>
    </row>
    <row r="12" spans="1:3" ht="18" customHeight="1" x14ac:dyDescent="0.35">
      <c r="A12" s="36" t="s">
        <v>42</v>
      </c>
      <c r="B12" s="9" t="s">
        <v>41</v>
      </c>
      <c r="C12" s="17" t="s">
        <v>74</v>
      </c>
    </row>
    <row r="13" spans="1:3" ht="18" customHeight="1" x14ac:dyDescent="0.35">
      <c r="A13" s="36"/>
      <c r="B13" s="9" t="s">
        <v>40</v>
      </c>
      <c r="C13" s="17" t="s">
        <v>73</v>
      </c>
    </row>
    <row r="14" spans="1:3" ht="51.5" customHeight="1" x14ac:dyDescent="0.35">
      <c r="A14" s="19" t="s">
        <v>72</v>
      </c>
      <c r="B14" s="9" t="s">
        <v>71</v>
      </c>
      <c r="C14" s="17">
        <v>14300</v>
      </c>
    </row>
    <row r="15" spans="1:3" ht="18" customHeight="1" x14ac:dyDescent="0.35">
      <c r="A15" s="36" t="s">
        <v>27</v>
      </c>
      <c r="B15" s="9" t="s">
        <v>54</v>
      </c>
      <c r="C15" s="17" t="s">
        <v>56</v>
      </c>
    </row>
    <row r="16" spans="1:3" ht="18" customHeight="1" x14ac:dyDescent="0.35">
      <c r="A16" s="36"/>
      <c r="B16" s="9" t="s">
        <v>39</v>
      </c>
      <c r="C16" s="17" t="s">
        <v>70</v>
      </c>
    </row>
    <row r="17" spans="1:3" ht="18" customHeight="1" x14ac:dyDescent="0.35">
      <c r="A17" s="19" t="s">
        <v>62</v>
      </c>
      <c r="B17" s="9" t="s">
        <v>61</v>
      </c>
      <c r="C17" s="17" t="s">
        <v>69</v>
      </c>
    </row>
    <row r="18" spans="1:3" ht="18" customHeight="1" x14ac:dyDescent="0.35">
      <c r="A18" s="19" t="s">
        <v>28</v>
      </c>
      <c r="B18" s="9" t="s">
        <v>38</v>
      </c>
      <c r="C18" s="17" t="s">
        <v>60</v>
      </c>
    </row>
    <row r="19" spans="1:3" ht="18" customHeight="1" x14ac:dyDescent="0.35">
      <c r="A19" s="36" t="s">
        <v>29</v>
      </c>
      <c r="B19" s="9" t="s">
        <v>37</v>
      </c>
      <c r="C19" s="17" t="s">
        <v>57</v>
      </c>
    </row>
    <row r="20" spans="1:3" ht="18" customHeight="1" x14ac:dyDescent="0.35">
      <c r="A20" s="36"/>
      <c r="B20" s="9" t="s">
        <v>53</v>
      </c>
      <c r="C20" s="17" t="s">
        <v>57</v>
      </c>
    </row>
    <row r="21" spans="1:3" ht="18" customHeight="1" x14ac:dyDescent="0.35">
      <c r="A21" s="19" t="s">
        <v>30</v>
      </c>
      <c r="B21" s="9" t="s">
        <v>35</v>
      </c>
      <c r="C21" s="17" t="s">
        <v>68</v>
      </c>
    </row>
    <row r="22" spans="1:3" ht="18" customHeight="1" x14ac:dyDescent="0.35">
      <c r="A22" s="19" t="s">
        <v>59</v>
      </c>
      <c r="B22" s="18" t="s">
        <v>67</v>
      </c>
      <c r="C22" s="17" t="s">
        <v>66</v>
      </c>
    </row>
    <row r="23" spans="1:3" ht="192" customHeight="1" x14ac:dyDescent="0.35">
      <c r="A23" s="15"/>
      <c r="B23" s="14" t="s">
        <v>50</v>
      </c>
      <c r="C23" s="13" t="s">
        <v>58</v>
      </c>
    </row>
    <row r="24" spans="1:3" ht="217.5" customHeight="1" thickBot="1" x14ac:dyDescent="0.4">
      <c r="A24" s="12"/>
      <c r="B24" s="11" t="s">
        <v>51</v>
      </c>
      <c r="C24" s="10" t="s">
        <v>65</v>
      </c>
    </row>
    <row r="25" spans="1:3" ht="24" customHeight="1" thickBot="1" x14ac:dyDescent="0.4">
      <c r="A25" s="31" t="s">
        <v>31</v>
      </c>
      <c r="B25" s="32"/>
      <c r="C25" s="33"/>
    </row>
  </sheetData>
  <mergeCells count="5">
    <mergeCell ref="A25:C25"/>
    <mergeCell ref="A8:A9"/>
    <mergeCell ref="A19:A20"/>
    <mergeCell ref="A12:A13"/>
    <mergeCell ref="A15:A16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2025-11-14T07:37:47Z</dcterms:modified>
</cp:coreProperties>
</file>