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NS\DNS IT3\VZ 137 KrU tisk\04 EZAK\"/>
    </mc:Choice>
  </mc:AlternateContent>
  <bookViews>
    <workbookView xWindow="480" yWindow="140" windowWidth="14880" windowHeight="7680"/>
  </bookViews>
  <sheets>
    <sheet name="životnost" sheetId="2" r:id="rId1"/>
  </sheets>
  <calcPr calcId="162913"/>
</workbook>
</file>

<file path=xl/calcChain.xml><?xml version="1.0" encoding="utf-8"?>
<calcChain xmlns="http://schemas.openxmlformats.org/spreadsheetml/2006/main">
  <c r="G6" i="2" l="1"/>
  <c r="F6" i="2"/>
  <c r="J6" i="2" l="1"/>
  <c r="E7" i="2" s="1"/>
  <c r="E9" i="2" l="1"/>
  <c r="E8" i="2" s="1"/>
</calcChain>
</file>

<file path=xl/comments1.xml><?xml version="1.0" encoding="utf-8"?>
<comments xmlns="http://schemas.openxmlformats.org/spreadsheetml/2006/main">
  <authors>
    <author>Lisa Karel Ing.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38"/>
          </rPr>
          <t>tuto hodnotu přeneste do výpočtu celkové nabídkové ceny v Příloze č. 1 Výzvy</t>
        </r>
      </text>
    </comment>
  </commentList>
</comments>
</file>

<file path=xl/sharedStrings.xml><?xml version="1.0" encoding="utf-8"?>
<sst xmlns="http://schemas.openxmlformats.org/spreadsheetml/2006/main" count="21" uniqueCount="21">
  <si>
    <t>počet ks</t>
  </si>
  <si>
    <t>bez DPH</t>
  </si>
  <si>
    <t>výše DPH</t>
  </si>
  <si>
    <t>s DPH</t>
  </si>
  <si>
    <t>název předmětu</t>
  </si>
  <si>
    <t>číslo položky</t>
  </si>
  <si>
    <t>Příloha č. 2 Výzvy - Výpočet ceny za servis</t>
  </si>
  <si>
    <t xml:space="preserve">nabídková cena za servis CELKEM </t>
  </si>
  <si>
    <r>
      <t xml:space="preserve">cena za 1 čb stranu                        (v Kč </t>
    </r>
    <r>
      <rPr>
        <b/>
        <sz val="11"/>
        <rFont val="Calibri"/>
        <family val="2"/>
        <charset val="238"/>
        <scheme val="minor"/>
      </rPr>
      <t>bez DPH</t>
    </r>
    <r>
      <rPr>
        <sz val="11"/>
        <rFont val="Calibri"/>
        <family val="2"/>
        <charset val="238"/>
        <scheme val="minor"/>
      </rPr>
      <t>)</t>
    </r>
  </si>
  <si>
    <r>
      <t xml:space="preserve">cena za 1 bar stranu                                    (v Kč </t>
    </r>
    <r>
      <rPr>
        <b/>
        <sz val="11"/>
        <rFont val="Calibri"/>
        <family val="2"/>
        <charset val="238"/>
        <scheme val="minor"/>
      </rPr>
      <t>bez DPH</t>
    </r>
    <r>
      <rPr>
        <sz val="11"/>
        <rFont val="Calibri"/>
        <family val="2"/>
        <charset val="238"/>
        <scheme val="minor"/>
      </rPr>
      <t>)</t>
    </r>
  </si>
  <si>
    <t>DNS IT3 137</t>
  </si>
  <si>
    <t xml:space="preserve"> čb                                                            (počet stran)</t>
  </si>
  <si>
    <t>barva                                       (počet stran)</t>
  </si>
  <si>
    <t>čb stran po dobu trvání servisní smlouvy</t>
  </si>
  <si>
    <t>barevných stran po dobu trvání servisní smlouvy</t>
  </si>
  <si>
    <r>
      <t xml:space="preserve">cena celkem čb+bar                         (v Kč </t>
    </r>
    <r>
      <rPr>
        <b/>
        <sz val="11"/>
        <rFont val="Calibri"/>
        <family val="2"/>
        <charset val="238"/>
        <scheme val="minor"/>
      </rPr>
      <t>bez DPH</t>
    </r>
    <r>
      <rPr>
        <sz val="11"/>
        <rFont val="Calibri"/>
        <family val="2"/>
        <charset val="238"/>
        <scheme val="minor"/>
      </rPr>
      <t>)</t>
    </r>
  </si>
  <si>
    <t>laserová tiskárna</t>
  </si>
  <si>
    <t>Zařízení 1</t>
  </si>
  <si>
    <t xml:space="preserve"> předpoklad na 1 zařízení: 1 000 000 čb stran A4 (při 5% krytí plochy) a 200 000 barevných stran A4 (při 20% krytí plochy - z každé barvy 5%)</t>
  </si>
  <si>
    <t>Pozn.:</t>
  </si>
  <si>
    <t>účastník zadávacího řízení vyplní světle žlutě podbarvené buňky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</si>
</sst>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 Black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 applyProtection="1">
      <alignment vertical="center"/>
    </xf>
    <xf numFmtId="44" fontId="0" fillId="7" borderId="1" xfId="1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0" fillId="5" borderId="5" xfId="0" applyFill="1" applyBorder="1" applyProtection="1"/>
    <xf numFmtId="0" fontId="0" fillId="5" borderId="6" xfId="0" applyFill="1" applyBorder="1" applyProtection="1"/>
    <xf numFmtId="0" fontId="2" fillId="5" borderId="6" xfId="0" applyFont="1" applyFill="1" applyBorder="1" applyProtection="1"/>
    <xf numFmtId="0" fontId="0" fillId="5" borderId="7" xfId="0" applyFill="1" applyBorder="1" applyProtection="1"/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3" fontId="0" fillId="0" borderId="1" xfId="0" applyNumberFormat="1" applyBorder="1" applyAlignment="1" applyProtection="1">
      <alignment horizontal="center" vertical="center"/>
    </xf>
    <xf numFmtId="44" fontId="1" fillId="6" borderId="1" xfId="1" applyFont="1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vertical="center"/>
    </xf>
    <xf numFmtId="0" fontId="3" fillId="4" borderId="8" xfId="0" applyFont="1" applyFill="1" applyBorder="1" applyAlignment="1" applyProtection="1">
      <alignment vertical="center"/>
    </xf>
    <xf numFmtId="0" fontId="0" fillId="4" borderId="9" xfId="0" applyFont="1" applyFill="1" applyBorder="1" applyAlignment="1" applyProtection="1">
      <alignment horizontal="center" vertical="center" wrapText="1"/>
    </xf>
    <xf numFmtId="44" fontId="7" fillId="2" borderId="1" xfId="1" applyFont="1" applyFill="1" applyBorder="1" applyAlignment="1" applyProtection="1">
      <alignment vertical="center"/>
    </xf>
    <xf numFmtId="0" fontId="0" fillId="0" borderId="0" xfId="0" applyBorder="1" applyProtection="1"/>
    <xf numFmtId="0" fontId="3" fillId="4" borderId="0" xfId="0" applyFont="1" applyFill="1" applyAlignment="1" applyProtection="1">
      <alignment vertical="center"/>
    </xf>
    <xf numFmtId="0" fontId="0" fillId="4" borderId="1" xfId="0" applyFont="1" applyFill="1" applyBorder="1" applyAlignment="1" applyProtection="1">
      <alignment horizontal="center" vertical="center" wrapText="1"/>
    </xf>
    <xf numFmtId="44" fontId="6" fillId="2" borderId="1" xfId="2" applyNumberFormat="1" applyFont="1" applyFill="1" applyBorder="1" applyAlignment="1" applyProtection="1">
      <alignment vertical="center"/>
    </xf>
    <xf numFmtId="0" fontId="3" fillId="4" borderId="4" xfId="0" applyFont="1" applyFill="1" applyBorder="1" applyAlignment="1" applyProtection="1">
      <alignment vertical="center"/>
    </xf>
    <xf numFmtId="0" fontId="0" fillId="4" borderId="10" xfId="0" applyFont="1" applyFill="1" applyBorder="1" applyAlignment="1" applyProtection="1">
      <alignment horizontal="center" vertical="center" wrapText="1"/>
    </xf>
    <xf numFmtId="44" fontId="6" fillId="2" borderId="1" xfId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10" fillId="7" borderId="0" xfId="0" applyFont="1" applyFill="1" applyAlignment="1" applyProtection="1">
      <alignment vertic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zoomScaleNormal="100" workbookViewId="0">
      <selection activeCell="E2" sqref="E2"/>
    </sheetView>
  </sheetViews>
  <sheetFormatPr defaultRowHeight="14.5" x14ac:dyDescent="0.35"/>
  <cols>
    <col min="1" max="1" width="9.36328125" style="3" customWidth="1"/>
    <col min="2" max="2" width="17.7265625" style="3" customWidth="1"/>
    <col min="3" max="3" width="9.54296875" style="3" customWidth="1"/>
    <col min="4" max="7" width="25.7265625" style="3" customWidth="1"/>
    <col min="8" max="9" width="17.7265625" style="3" customWidth="1"/>
    <col min="10" max="10" width="18.7265625" style="3" customWidth="1"/>
    <col min="11" max="16384" width="8.7265625" style="3"/>
  </cols>
  <sheetData>
    <row r="1" spans="1:10" ht="17" x14ac:dyDescent="0.35">
      <c r="B1" s="1" t="s">
        <v>10</v>
      </c>
    </row>
    <row r="2" spans="1:10" ht="17" x14ac:dyDescent="0.35">
      <c r="B2" s="1" t="s">
        <v>6</v>
      </c>
    </row>
    <row r="3" spans="1:10" ht="15" thickBot="1" x14ac:dyDescent="0.4"/>
    <row r="4" spans="1:10" x14ac:dyDescent="0.35">
      <c r="A4" s="4"/>
      <c r="B4" s="5"/>
      <c r="C4" s="5"/>
      <c r="D4" s="6"/>
      <c r="E4" s="6"/>
      <c r="F4" s="6"/>
      <c r="G4" s="6"/>
      <c r="H4" s="6"/>
      <c r="I4" s="5"/>
      <c r="J4" s="7"/>
    </row>
    <row r="5" spans="1:10" ht="48" customHeight="1" x14ac:dyDescent="0.35">
      <c r="A5" s="8" t="s">
        <v>5</v>
      </c>
      <c r="B5" s="9" t="s">
        <v>4</v>
      </c>
      <c r="C5" s="10" t="s">
        <v>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8</v>
      </c>
      <c r="I5" s="11" t="s">
        <v>9</v>
      </c>
      <c r="J5" s="12" t="s">
        <v>15</v>
      </c>
    </row>
    <row r="6" spans="1:10" ht="20.149999999999999" customHeight="1" x14ac:dyDescent="0.35">
      <c r="A6" s="13">
        <v>1</v>
      </c>
      <c r="B6" s="13" t="s">
        <v>16</v>
      </c>
      <c r="C6" s="14">
        <v>5</v>
      </c>
      <c r="D6" s="15">
        <v>1000000</v>
      </c>
      <c r="E6" s="15">
        <v>200000</v>
      </c>
      <c r="F6" s="15">
        <f>C6*D6</f>
        <v>5000000</v>
      </c>
      <c r="G6" s="15">
        <f>C6*E6</f>
        <v>1000000</v>
      </c>
      <c r="H6" s="2"/>
      <c r="I6" s="2"/>
      <c r="J6" s="16">
        <f>F6*H6+G6*I6</f>
        <v>0</v>
      </c>
    </row>
    <row r="7" spans="1:10" ht="25" customHeight="1" x14ac:dyDescent="0.35">
      <c r="A7" s="17" t="s">
        <v>7</v>
      </c>
      <c r="B7" s="17"/>
      <c r="C7" s="18"/>
      <c r="D7" s="19" t="s">
        <v>1</v>
      </c>
      <c r="E7" s="20">
        <f>J6</f>
        <v>0</v>
      </c>
      <c r="F7" s="21"/>
      <c r="G7" s="21"/>
      <c r="H7" s="21"/>
      <c r="I7" s="21"/>
      <c r="J7" s="21"/>
    </row>
    <row r="8" spans="1:10" ht="25" customHeight="1" x14ac:dyDescent="0.35">
      <c r="A8" s="22"/>
      <c r="B8" s="22"/>
      <c r="C8" s="22"/>
      <c r="D8" s="23" t="s">
        <v>2</v>
      </c>
      <c r="E8" s="24">
        <f>E9-E7</f>
        <v>0</v>
      </c>
      <c r="F8" s="21"/>
      <c r="G8" s="21"/>
      <c r="H8" s="21"/>
      <c r="I8" s="21"/>
      <c r="J8" s="21"/>
    </row>
    <row r="9" spans="1:10" ht="25" customHeight="1" thickBot="1" x14ac:dyDescent="0.4">
      <c r="A9" s="25"/>
      <c r="B9" s="25"/>
      <c r="C9" s="25"/>
      <c r="D9" s="26" t="s">
        <v>3</v>
      </c>
      <c r="E9" s="27">
        <f>E7*1.21</f>
        <v>0</v>
      </c>
      <c r="F9" s="21"/>
      <c r="G9" s="21"/>
      <c r="H9" s="21"/>
      <c r="I9" s="21"/>
      <c r="J9" s="21"/>
    </row>
    <row r="11" spans="1:10" x14ac:dyDescent="0.35">
      <c r="A11" s="28" t="s">
        <v>17</v>
      </c>
      <c r="B11" s="29" t="s">
        <v>18</v>
      </c>
      <c r="C11" s="30"/>
    </row>
    <row r="12" spans="1:10" ht="10" customHeight="1" x14ac:dyDescent="0.35"/>
    <row r="13" spans="1:10" x14ac:dyDescent="0.35">
      <c r="A13" s="31" t="s">
        <v>19</v>
      </c>
      <c r="B13" s="32" t="s">
        <v>20</v>
      </c>
      <c r="C13" s="32"/>
      <c r="D13" s="32"/>
      <c r="E13" s="32"/>
    </row>
  </sheetData>
  <sheetProtection algorithmName="SHA-512" hashValue="eg4Wfa09wiZpbfDBIbVGmtxnzNjKF034A4vubiAPXZoyK8RSuoCmZbGEZK2K8ESMka9cB5uhPC+/L9izJIOZkQ==" saltValue="UhsdCnuqvHGxh9Y0mzlaJA==" spinCount="100000" sheet="1" objects="1" scenarios="1"/>
  <mergeCells count="1">
    <mergeCell ref="A7:C9"/>
  </mergeCells>
  <pageMargins left="0.70866141732283472" right="0.70866141732283472" top="0.78740157480314965" bottom="0.78740157480314965" header="0.31496062992125984" footer="0.31496062992125984"/>
  <pageSetup paperSize="9" scale="6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životnost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Musil Martin DiS.</dc:creator>
  <cp:lastModifiedBy>Lisa Karel Ing.</cp:lastModifiedBy>
  <cp:lastPrinted>2025-11-21T06:36:37Z</cp:lastPrinted>
  <dcterms:created xsi:type="dcterms:W3CDTF">2015-06-18T09:11:35Z</dcterms:created>
  <dcterms:modified xsi:type="dcterms:W3CDTF">2025-11-21T11:03:32Z</dcterms:modified>
</cp:coreProperties>
</file>