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40" windowWidth="16140" windowHeight="10010"/>
  </bookViews>
  <sheets>
    <sheet name="specifikace" sheetId="1" r:id="rId1"/>
    <sheet name="List1" sheetId="21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N5" i="1"/>
  <c r="M5" i="1" s="1"/>
  <c r="P5" i="1" s="1"/>
  <c r="Q5" i="1" l="1"/>
  <c r="C11" i="1"/>
  <c r="C9" i="1"/>
  <c r="C13" i="1" l="1"/>
</calcChain>
</file>

<file path=xl/sharedStrings.xml><?xml version="1.0" encoding="utf-8"?>
<sst xmlns="http://schemas.openxmlformats.org/spreadsheetml/2006/main" count="52" uniqueCount="52">
  <si>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</si>
  <si>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</si>
  <si>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</si>
  <si>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</si>
  <si>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</si>
  <si>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</si>
  <si>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</si>
  <si>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</si>
  <si>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</si>
  <si>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</si>
  <si>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</si>
  <si>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</si>
  <si>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</si>
  <si>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</si>
  <si>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</si>
  <si>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</si>
  <si>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</si>
  <si>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</si>
  <si>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</si>
  <si>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</si>
  <si>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</si>
  <si>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</si>
  <si>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</si>
  <si>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</si>
  <si>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Minimální požadované vlastnosti</t>
  </si>
  <si>
    <t>List 1</t>
  </si>
  <si>
    <t>tiskárna</t>
  </si>
  <si>
    <t>Barva</t>
  </si>
  <si>
    <t>Formát</t>
  </si>
  <si>
    <t>Rozhraní</t>
  </si>
  <si>
    <t>Tisk</t>
  </si>
  <si>
    <t>Sken</t>
  </si>
  <si>
    <t>Funkce</t>
  </si>
  <si>
    <t>Záruka a podpora</t>
  </si>
  <si>
    <t>30232110-8</t>
  </si>
  <si>
    <t>Dodání, montáž a zaškolení na místě určeném kupujícím</t>
  </si>
  <si>
    <t>Sada plnohodnotných tonerů</t>
  </si>
  <si>
    <t>Hlučnost</t>
  </si>
  <si>
    <t>Spotřeba energie</t>
  </si>
  <si>
    <t>Zboží nebude použité ani repasované</t>
  </si>
  <si>
    <t>DNS IT3 139</t>
  </si>
  <si>
    <t>NE</t>
  </si>
  <si>
    <t>ANO</t>
  </si>
  <si>
    <t>24 měsíců</t>
  </si>
  <si>
    <t>max. 55 dB</t>
  </si>
  <si>
    <t>Spotřeba elektrické energie při tisku nepřesáhne 650 W.</t>
  </si>
  <si>
    <t>Multifunkce (tisk, kopírování, skenování); automatický duplex; oboustranný jednoprůchodový podavač dokumentů; počet zásobníků papíru: 4 + boční podavač (velikost A3);  vhodná gramáž papíru 60 - 300 g/m2; minimální zásoba papíru v zásobnících: 2100 listů; systém sledování počtů výtisků a přístupu uživatelů, kompatibilita s nástavbovým software EPA; finišer (sešívání, děrování); tisk z USB; dotykový barevný displej;</t>
  </si>
  <si>
    <t>Rozlišení 600 x 1200 dpi; výstupní formáty při skenování: BMP, TIFF, PDF, PDF/A;</t>
  </si>
  <si>
    <t>Rozlišení 600 x 2 400 dpi; rychlost tisku podle ISO/IEC 24734: 40 A4 str./min.</t>
  </si>
  <si>
    <t>USB; LAN; WI-FI</t>
  </si>
  <si>
    <t>A3</t>
  </si>
  <si>
    <t>Laserová barevná; inkoustová barevná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</si>
</sst>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rgb="FF222222"/>
      <name val="Verdan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24" fillId="0" borderId="0" applyFont="0" applyFill="0" applyBorder="0" applyAlignment="0" applyProtection="0"/>
    <xf numFmtId="0" fontId="28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29" fillId="0" borderId="0" xfId="2" applyFont="1" applyAlignment="1" applyProtection="1">
      <alignment vertical="center"/>
    </xf>
    <xf numFmtId="0" fontId="26" fillId="3" borderId="4" xfId="0" applyFont="1" applyFill="1" applyBorder="1" applyAlignment="1" applyProtection="1">
      <alignment horizontal="center" vertical="center" wrapText="1" readingOrder="1"/>
      <protection locked="0"/>
    </xf>
    <xf numFmtId="165" fontId="2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33" fillId="4" borderId="7" xfId="7" applyFont="1" applyFill="1" applyBorder="1" applyAlignment="1">
      <alignment horizontal="left" vertical="center" wrapText="1"/>
    </xf>
    <xf numFmtId="49" fontId="29" fillId="0" borderId="0" xfId="2" applyNumberFormat="1" applyFont="1" applyAlignment="1" applyProtection="1">
      <alignment horizontal="right" vertical="center"/>
    </xf>
    <xf numFmtId="0" fontId="34" fillId="0" borderId="0" xfId="9" applyFont="1" applyAlignment="1">
      <alignment horizontal="center" vertical="center" wrapText="1"/>
    </xf>
    <xf numFmtId="0" fontId="35" fillId="0" borderId="0" xfId="9" applyFont="1" applyAlignment="1">
      <alignment horizontal="left" vertical="center" wrapText="1" indent="1"/>
    </xf>
    <xf numFmtId="0" fontId="33" fillId="0" borderId="0" xfId="9" applyFont="1" applyAlignment="1">
      <alignment horizontal="left" vertical="center" wrapText="1" indent="1"/>
    </xf>
    <xf numFmtId="0" fontId="0" fillId="0" borderId="0" xfId="0" applyProtection="1"/>
    <xf numFmtId="0" fontId="0" fillId="0" borderId="4" xfId="0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 applyProtection="1">
      <alignment horizontal="left" vertical="center" wrapText="1"/>
    </xf>
    <xf numFmtId="165" fontId="38" fillId="0" borderId="4" xfId="0" applyNumberFormat="1" applyFont="1" applyBorder="1" applyAlignment="1" applyProtection="1">
      <alignment horizontal="center" vertical="center" wrapText="1" readingOrder="1"/>
    </xf>
    <xf numFmtId="165" fontId="26" fillId="0" borderId="4" xfId="0" applyNumberFormat="1" applyFont="1" applyBorder="1" applyAlignment="1" applyProtection="1">
      <alignment horizontal="center" vertical="center" wrapText="1" readingOrder="1"/>
    </xf>
    <xf numFmtId="0" fontId="31" fillId="0" borderId="0" xfId="0" applyFont="1" applyProtection="1"/>
    <xf numFmtId="0" fontId="30" fillId="0" borderId="1" xfId="0" applyFont="1" applyBorder="1" applyAlignment="1" applyProtection="1">
      <alignment horizontal="left" vertical="center" wrapText="1" readingOrder="1"/>
    </xf>
    <xf numFmtId="0" fontId="32" fillId="0" borderId="0" xfId="0" applyFont="1" applyAlignment="1" applyProtection="1">
      <alignment horizontal="left"/>
    </xf>
    <xf numFmtId="165" fontId="32" fillId="0" borderId="0" xfId="1" applyNumberFormat="1" applyFont="1" applyProtection="1"/>
    <xf numFmtId="0" fontId="25" fillId="2" borderId="5" xfId="0" applyFont="1" applyFill="1" applyBorder="1" applyAlignment="1" applyProtection="1">
      <alignment horizontal="center" vertical="center" wrapText="1" readingOrder="1"/>
    </xf>
    <xf numFmtId="0" fontId="26" fillId="0" borderId="4" xfId="0" applyFont="1" applyBorder="1" applyAlignment="1" applyProtection="1">
      <alignment horizontal="center" vertical="center" wrapText="1" readingOrder="1"/>
    </xf>
    <xf numFmtId="0" fontId="1" fillId="0" borderId="0" xfId="27"/>
    <xf numFmtId="0" fontId="35" fillId="0" borderId="0" xfId="27" applyFont="1" applyAlignment="1">
      <alignment horizontal="left" vertical="center" wrapText="1" indent="1"/>
    </xf>
    <xf numFmtId="0" fontId="36" fillId="5" borderId="4" xfId="27" applyFont="1" applyFill="1" applyBorder="1" applyAlignment="1">
      <alignment horizontal="left" vertical="center" wrapText="1" indent="1"/>
    </xf>
    <xf numFmtId="0" fontId="35" fillId="0" borderId="4" xfId="27" applyFont="1" applyBorder="1" applyAlignment="1">
      <alignment horizontal="left" vertical="center" wrapText="1"/>
    </xf>
    <xf numFmtId="0" fontId="35" fillId="0" borderId="7" xfId="27" applyFont="1" applyBorder="1" applyAlignment="1">
      <alignment horizontal="left" vertical="center" wrapText="1"/>
    </xf>
    <xf numFmtId="0" fontId="36" fillId="5" borderId="4" xfId="27" applyFont="1" applyFill="1" applyBorder="1" applyAlignment="1">
      <alignment horizontal="center" vertical="center" wrapText="1"/>
    </xf>
    <xf numFmtId="0" fontId="36" fillId="5" borderId="7" xfId="27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30" fillId="0" borderId="1" xfId="1" applyNumberFormat="1" applyFont="1" applyBorder="1" applyAlignment="1" applyProtection="1">
      <alignment vertical="top" wrapText="1" readingOrder="1"/>
    </xf>
    <xf numFmtId="165" fontId="32" fillId="0" borderId="2" xfId="1" applyNumberFormat="1" applyFont="1" applyBorder="1" applyAlignment="1" applyProtection="1">
      <alignment vertical="top" wrapText="1"/>
    </xf>
    <xf numFmtId="165" fontId="32" fillId="0" borderId="3" xfId="1" applyNumberFormat="1" applyFont="1" applyBorder="1" applyAlignment="1" applyProtection="1">
      <alignment vertical="top" wrapText="1"/>
    </xf>
    <xf numFmtId="0" fontId="2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0" fillId="0" borderId="1" xfId="0" applyFont="1" applyBorder="1" applyAlignment="1" applyProtection="1">
      <alignment vertical="center" wrapText="1" readingOrder="1"/>
    </xf>
    <xf numFmtId="0" fontId="31" fillId="0" borderId="2" xfId="0" applyFont="1" applyBorder="1" applyAlignment="1" applyProtection="1">
      <alignment vertical="center" wrapText="1"/>
    </xf>
    <xf numFmtId="0" fontId="31" fillId="0" borderId="3" xfId="0" applyFont="1" applyBorder="1" applyAlignment="1" applyProtection="1">
      <alignment vertical="center" wrapText="1"/>
    </xf>
    <xf numFmtId="0" fontId="37" fillId="0" borderId="8" xfId="15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</cellXfs>
  <cellStyles count="28">
    <cellStyle name="Měna" xfId="1" builtinId="4"/>
    <cellStyle name="Normální" xfId="0" builtinId="0"/>
    <cellStyle name="Normální 10" xfId="14"/>
    <cellStyle name="Normální 11" xfId="15"/>
    <cellStyle name="Normální 12" xfId="16"/>
    <cellStyle name="Normální 13" xfId="17"/>
    <cellStyle name="Normální 14" xfId="18"/>
    <cellStyle name="Normální 15" xfId="19"/>
    <cellStyle name="Normální 16" xfId="20"/>
    <cellStyle name="Normální 17" xfId="21"/>
    <cellStyle name="Normální 18" xfId="22"/>
    <cellStyle name="Normální 19" xfId="23"/>
    <cellStyle name="Normální 2" xfId="2"/>
    <cellStyle name="Normální 20" xfId="24"/>
    <cellStyle name="Normální 21" xfId="25"/>
    <cellStyle name="Normální 22" xfId="26"/>
    <cellStyle name="Normální 23" xfId="27"/>
    <cellStyle name="Normální 3" xfId="3"/>
    <cellStyle name="Normální 3 2" xfId="5"/>
    <cellStyle name="Normální 3 3" xfId="7"/>
    <cellStyle name="Normální 4" xfId="4"/>
    <cellStyle name="Normální 4 2" xfId="6"/>
    <cellStyle name="Normální 4 3" xfId="8"/>
    <cellStyle name="Normální 5" xfId="9"/>
    <cellStyle name="Normální 6" xfId="10"/>
    <cellStyle name="Normální 7" xfId="11"/>
    <cellStyle name="Normální 8" xfId="12"/>
    <cellStyle name="Normální 9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H2" sqref="H2"/>
    </sheetView>
  </sheetViews>
  <sheetFormatPr defaultRowHeight="12.5" x14ac:dyDescent="0.25"/>
  <cols>
    <col min="1" max="1" width="3.453125" style="9" customWidth="1"/>
    <col min="2" max="2" width="14.81640625" style="9" customWidth="1"/>
    <col min="3" max="3" width="11.453125" style="9" customWidth="1"/>
    <col min="4" max="4" width="13.453125" style="9" customWidth="1"/>
    <col min="5" max="5" width="7.1796875" style="9" customWidth="1"/>
    <col min="6" max="6" width="15.1796875" style="9" customWidth="1"/>
    <col min="7" max="7" width="60.81640625" style="9" customWidth="1"/>
    <col min="8" max="8" width="16.1796875" style="9" customWidth="1"/>
    <col min="9" max="9" width="13.453125" style="9" customWidth="1"/>
    <col min="10" max="10" width="24.54296875" style="9" customWidth="1"/>
    <col min="11" max="17" width="13.453125" style="9" customWidth="1"/>
    <col min="18" max="16384" width="8.7265625" style="9"/>
  </cols>
  <sheetData>
    <row r="1" spans="2:17" ht="25.4" customHeight="1" x14ac:dyDescent="0.25">
      <c r="B1" s="1" t="s">
        <v>40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55.4" customHeight="1" x14ac:dyDescent="0.25">
      <c r="B4" s="18" t="s">
        <v>1</v>
      </c>
      <c r="C4" s="18" t="s">
        <v>2</v>
      </c>
      <c r="D4" s="18" t="s">
        <v>3</v>
      </c>
      <c r="E4" s="33" t="s">
        <v>18</v>
      </c>
      <c r="F4" s="34"/>
      <c r="G4" s="18" t="s">
        <v>4</v>
      </c>
      <c r="H4" s="18" t="s">
        <v>5</v>
      </c>
      <c r="I4" s="18" t="s">
        <v>6</v>
      </c>
      <c r="J4" s="18" t="s">
        <v>19</v>
      </c>
      <c r="K4" s="18" t="s">
        <v>7</v>
      </c>
      <c r="L4" s="18" t="s">
        <v>8</v>
      </c>
      <c r="M4" s="18" t="s">
        <v>9</v>
      </c>
      <c r="N4" s="18" t="s">
        <v>21</v>
      </c>
      <c r="O4" s="18" t="s">
        <v>10</v>
      </c>
      <c r="P4" s="18" t="s">
        <v>11</v>
      </c>
      <c r="Q4" s="18" t="s">
        <v>22</v>
      </c>
    </row>
    <row r="5" spans="2:17" ht="244" customHeight="1" x14ac:dyDescent="0.25">
      <c r="B5" s="19">
        <v>1</v>
      </c>
      <c r="C5" s="10" t="s">
        <v>26</v>
      </c>
      <c r="D5" s="11" t="s">
        <v>34</v>
      </c>
      <c r="E5" s="35" t="s">
        <v>20</v>
      </c>
      <c r="F5" s="36"/>
      <c r="G5" s="2"/>
      <c r="H5" s="19">
        <v>1</v>
      </c>
      <c r="I5" s="19" t="s">
        <v>12</v>
      </c>
      <c r="J5" s="12">
        <v>99173</v>
      </c>
      <c r="K5" s="19" t="s">
        <v>13</v>
      </c>
      <c r="L5" s="3"/>
      <c r="M5" s="13">
        <f>N5-L5</f>
        <v>0</v>
      </c>
      <c r="N5" s="13">
        <f>L5*(1+K5/100)</f>
        <v>0</v>
      </c>
      <c r="O5" s="13">
        <f>H5*L5</f>
        <v>0</v>
      </c>
      <c r="P5" s="13">
        <f>H5*M5</f>
        <v>0</v>
      </c>
      <c r="Q5" s="13">
        <f>H5*N5</f>
        <v>0</v>
      </c>
    </row>
    <row r="6" spans="2:17" ht="12" customHeight="1" x14ac:dyDescent="0.25"/>
    <row r="7" spans="2:17" ht="20.149999999999999" customHeight="1" x14ac:dyDescent="0.25">
      <c r="B7" s="37" t="s">
        <v>14</v>
      </c>
      <c r="C7" s="38"/>
      <c r="D7" s="38"/>
      <c r="E7" s="39"/>
    </row>
    <row r="8" spans="2:17" ht="11.5" customHeight="1" x14ac:dyDescent="0.35">
      <c r="B8" s="14"/>
      <c r="C8" s="14"/>
      <c r="D8" s="14"/>
      <c r="E8" s="14"/>
    </row>
    <row r="9" spans="2:17" ht="20.149999999999999" customHeight="1" x14ac:dyDescent="0.25">
      <c r="B9" s="15" t="s">
        <v>15</v>
      </c>
      <c r="C9" s="30">
        <f>SUM(O5:O5)</f>
        <v>0</v>
      </c>
      <c r="D9" s="31"/>
      <c r="E9" s="32"/>
    </row>
    <row r="10" spans="2:17" ht="11.5" customHeight="1" x14ac:dyDescent="0.35">
      <c r="B10" s="16"/>
      <c r="C10" s="17"/>
      <c r="D10" s="17"/>
      <c r="E10" s="17"/>
    </row>
    <row r="11" spans="2:17" ht="20.149999999999999" customHeight="1" x14ac:dyDescent="0.25">
      <c r="B11" s="15" t="s">
        <v>16</v>
      </c>
      <c r="C11" s="30">
        <f>SUM(P5:P5)</f>
        <v>0</v>
      </c>
      <c r="D11" s="31"/>
      <c r="E11" s="32"/>
    </row>
    <row r="12" spans="2:17" ht="11.5" customHeight="1" x14ac:dyDescent="0.35">
      <c r="B12" s="16"/>
      <c r="C12" s="17"/>
      <c r="D12" s="17"/>
      <c r="E12" s="17"/>
    </row>
    <row r="13" spans="2:17" ht="20.149999999999999" customHeight="1" x14ac:dyDescent="0.25">
      <c r="B13" s="15" t="s">
        <v>17</v>
      </c>
      <c r="C13" s="30">
        <f>SUM(Q5:Q5)</f>
        <v>0</v>
      </c>
      <c r="D13" s="31"/>
      <c r="E13" s="32"/>
    </row>
    <row r="14" spans="2:17" ht="5.5" customHeight="1" x14ac:dyDescent="0.25"/>
    <row r="15" spans="2:17" ht="58.4" customHeight="1" x14ac:dyDescent="0.25">
      <c r="B15" s="27" t="s"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29"/>
    </row>
    <row r="16" spans="2:17" ht="13.4" hidden="1" customHeight="1" x14ac:dyDescent="0.25"/>
  </sheetData>
  <sheetProtection algorithmName="SHA-512" hashValue="QwYJdpi4daBmTPWt/qym2Wyss/ByhwVMUU5tLc7PrtIHt4zyxLJKCPLqYqkaNiLoWyhf17hmoOO8aalUHvqMxA==" saltValue="ODeEFoWZlbT36afKBufn6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7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115" zoomScaleNormal="115" workbookViewId="0">
      <selection activeCell="A2" sqref="A2"/>
    </sheetView>
  </sheetViews>
  <sheetFormatPr defaultRowHeight="14.5" x14ac:dyDescent="0.35"/>
  <cols>
    <col min="1" max="1" width="25.6328125" style="21" customWidth="1"/>
    <col min="2" max="2" width="63.1796875" style="21" customWidth="1"/>
    <col min="3" max="16384" width="8.7265625" style="20"/>
  </cols>
  <sheetData>
    <row r="1" spans="1:2" ht="9.5" customHeight="1" x14ac:dyDescent="0.35">
      <c r="A1" s="7"/>
      <c r="B1" s="7"/>
    </row>
    <row r="2" spans="1:2" ht="23" customHeight="1" x14ac:dyDescent="0.35">
      <c r="A2" s="7"/>
      <c r="B2" s="5" t="s">
        <v>25</v>
      </c>
    </row>
    <row r="3" spans="1:2" ht="10" customHeight="1" x14ac:dyDescent="0.35">
      <c r="A3" s="6"/>
      <c r="B3" s="6"/>
    </row>
    <row r="4" spans="1:2" ht="24.5" customHeight="1" x14ac:dyDescent="0.35">
      <c r="A4" s="8"/>
      <c r="B4" s="4" t="s">
        <v>24</v>
      </c>
    </row>
    <row r="5" spans="1:2" ht="18" customHeight="1" x14ac:dyDescent="0.35">
      <c r="A5" s="23" t="s">
        <v>27</v>
      </c>
      <c r="B5" s="22" t="s">
        <v>51</v>
      </c>
    </row>
    <row r="6" spans="1:2" ht="18" customHeight="1" x14ac:dyDescent="0.35">
      <c r="A6" s="23" t="s">
        <v>28</v>
      </c>
      <c r="B6" s="22" t="s">
        <v>50</v>
      </c>
    </row>
    <row r="7" spans="1:2" ht="18" customHeight="1" x14ac:dyDescent="0.35">
      <c r="A7" s="23" t="s">
        <v>29</v>
      </c>
      <c r="B7" s="22" t="s">
        <v>49</v>
      </c>
    </row>
    <row r="8" spans="1:2" ht="18" customHeight="1" x14ac:dyDescent="0.35">
      <c r="A8" s="24" t="s">
        <v>30</v>
      </c>
      <c r="B8" s="25" t="s">
        <v>48</v>
      </c>
    </row>
    <row r="9" spans="1:2" ht="18" customHeight="1" x14ac:dyDescent="0.35">
      <c r="A9" s="24" t="s">
        <v>31</v>
      </c>
      <c r="B9" s="26" t="s">
        <v>47</v>
      </c>
    </row>
    <row r="10" spans="1:2" ht="73.5" customHeight="1" x14ac:dyDescent="0.35">
      <c r="A10" s="24" t="s">
        <v>32</v>
      </c>
      <c r="B10" s="26" t="s">
        <v>46</v>
      </c>
    </row>
    <row r="11" spans="1:2" ht="18" customHeight="1" x14ac:dyDescent="0.35">
      <c r="A11" s="23" t="s">
        <v>38</v>
      </c>
      <c r="B11" s="22" t="s">
        <v>45</v>
      </c>
    </row>
    <row r="12" spans="1:2" ht="18" customHeight="1" x14ac:dyDescent="0.35">
      <c r="A12" s="23" t="s">
        <v>37</v>
      </c>
      <c r="B12" s="22" t="s">
        <v>44</v>
      </c>
    </row>
    <row r="13" spans="1:2" ht="18" customHeight="1" x14ac:dyDescent="0.35">
      <c r="A13" s="23" t="s">
        <v>36</v>
      </c>
      <c r="B13" s="22" t="s">
        <v>41</v>
      </c>
    </row>
    <row r="14" spans="1:2" ht="29.5" customHeight="1" x14ac:dyDescent="0.35">
      <c r="A14" s="23" t="s">
        <v>35</v>
      </c>
      <c r="B14" s="22" t="s">
        <v>42</v>
      </c>
    </row>
    <row r="15" spans="1:2" ht="18" customHeight="1" x14ac:dyDescent="0.35">
      <c r="A15" s="23" t="s">
        <v>33</v>
      </c>
      <c r="B15" s="22" t="s">
        <v>43</v>
      </c>
    </row>
    <row r="16" spans="1:2" ht="27" customHeight="1" x14ac:dyDescent="0.35">
      <c r="A16" s="40" t="s">
        <v>39</v>
      </c>
      <c r="B16" s="41"/>
    </row>
  </sheetData>
  <mergeCells count="1">
    <mergeCell ref="A16:B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2025-11-24T15:50:19Z</dcterms:modified>
</cp:coreProperties>
</file>