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5\70_Mrkev\01 ZD\priloha1-technicke\"/>
    </mc:Choice>
  </mc:AlternateContent>
  <xr:revisionPtr revIDLastSave="0" documentId="13_ncr:1_{FA6A6C7C-3990-4A14-B3F6-D418362D82CE}" xr6:coauthVersionLast="47" xr6:coauthVersionMax="47" xr10:uidLastSave="{00000000-0000-0000-0000-000000000000}"/>
  <bookViews>
    <workbookView xWindow="-108" yWindow="-108" windowWidth="23256" windowHeight="12456" tabRatio="733" xr2:uid="{00000000-000D-0000-FFFF-FFFF00000000}"/>
  </bookViews>
  <sheets>
    <sheet name="Tržiště KV" sheetId="11" r:id="rId1"/>
    <sheet name="Body_R" sheetId="12" r:id="rId2"/>
  </sheets>
  <externalReferences>
    <externalReference r:id="rId3"/>
    <externalReference r:id="rId4"/>
  </externalReferences>
  <definedNames>
    <definedName name="_xlnm._FilterDatabase" localSheetId="0" hidden="1">'Tržiště KV'!$A$1:$H$23</definedName>
    <definedName name="Metadatový_editor" localSheetId="1">'[1]tech.list_nepovinne_funkce-all'!$G$1:$G$2</definedName>
    <definedName name="Metadatový_editor" localSheetId="0">'Tržiště KV'!#REF!</definedName>
    <definedName name="Metadatový_editor">#REF!</definedName>
    <definedName name="_xlnm.Print_Titles" localSheetId="0">'Tržiště KV'!$7:$9</definedName>
    <definedName name="P1_" localSheetId="1">#REF!</definedName>
    <definedName name="P1_" localSheetId="0">'Tržiště KV'!$G$1:$G$6</definedName>
    <definedName name="P1_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6" i="11" l="1"/>
  <c r="I65" i="11"/>
  <c r="I64" i="11"/>
  <c r="I63" i="11"/>
  <c r="I62" i="11"/>
  <c r="B4" i="12" l="1"/>
  <c r="E7" i="12"/>
  <c r="I67" i="11" l="1"/>
  <c r="C7" i="12" s="1"/>
  <c r="D7" i="12" s="1"/>
</calcChain>
</file>

<file path=xl/sharedStrings.xml><?xml version="1.0" encoding="utf-8"?>
<sst xmlns="http://schemas.openxmlformats.org/spreadsheetml/2006/main" count="258" uniqueCount="162">
  <si>
    <t>Kód požadavku</t>
  </si>
  <si>
    <t>ano</t>
  </si>
  <si>
    <t>Aplikační firewall BIG IP F5</t>
  </si>
  <si>
    <t>N03</t>
  </si>
  <si>
    <t>N04</t>
  </si>
  <si>
    <t>Platforma VMWARE</t>
  </si>
  <si>
    <t>N05</t>
  </si>
  <si>
    <t>N07</t>
  </si>
  <si>
    <t>N08</t>
  </si>
  <si>
    <t>Prohlížeče (Edge, Chrome, Firefox) a platformy (Win, Lin, Andr, Mac)</t>
  </si>
  <si>
    <t>N09</t>
  </si>
  <si>
    <t>N11</t>
  </si>
  <si>
    <t>Správa uživatelů, oprávnění a rolí</t>
  </si>
  <si>
    <t>N12</t>
  </si>
  <si>
    <t>Superadmin role s možností notifikací uživatelům s možnost přihlásit se na uživatele (pod jeho právy)</t>
  </si>
  <si>
    <t>N14</t>
  </si>
  <si>
    <t>N16</t>
  </si>
  <si>
    <t xml:space="preserve">Multitenantnost a jednotná adm. správa (superadmin) </t>
  </si>
  <si>
    <t>N17</t>
  </si>
  <si>
    <t>N19</t>
  </si>
  <si>
    <t>Logování a historizace všech operací</t>
  </si>
  <si>
    <t>Zálohování a arch. za provozu</t>
  </si>
  <si>
    <t>Zálohování a arch. pracovníky z OI</t>
  </si>
  <si>
    <t>Dokumentace v CZ (odborné věci možno v AJ)</t>
  </si>
  <si>
    <t>Kontext. nápověda v CZ</t>
  </si>
  <si>
    <t>Možnost vložení vrstvy nápovědy</t>
  </si>
  <si>
    <t>N20</t>
  </si>
  <si>
    <t>N22</t>
  </si>
  <si>
    <t>Typ požadavku</t>
  </si>
  <si>
    <t>P2</t>
  </si>
  <si>
    <t>R</t>
  </si>
  <si>
    <t>Formát (resp. standard) logů musí být v uvedených možnostech a to za účelem integrace na nástroj typu SIEM/log management</t>
  </si>
  <si>
    <t>ASW je navržen tak, aby byla funkční pro všechny běžné prohlížeče (Edge, Chrome a Firefox) bez omezení klíčové funkčnosti. Běžně lze zobrazit v aktuálních verzích prohlížečů na platformách Windows, Linux, Android, Mac OS X i iOS.</t>
  </si>
  <si>
    <t>ASW obsahuje nástroj pro správu uživatelů a uživatelských oprávnění na bází typizovaných rolí.</t>
  </si>
  <si>
    <t>ASW podporuje multitenantní architektur - tj. schopnost sdílet stejnou aplikaci a/nebo výpočetní zdroje více uživatelskými subjekty ve vzájemně autonomním prostředí z pohledu subjektu uživatele (administrátor organizace). Současně musí být podporována jednotná administrátorská správa (superadmin) z pohledu dodavatele služby – TCK KV a taktéž musí být zajištěna jednotná a jednoznačná technologie zálohování celého prostředí.</t>
  </si>
  <si>
    <t>ASW podporuje kompletní logování a historizace všech operací prováděných ze strany uživatelů, integrovaných systémů a interních procesů systémů s vlivem na datový obsah a bezpečnost.</t>
  </si>
  <si>
    <t>Aktualizace ASW probíhá ve formě vzdálené aktualizace celého řešení bez nutnosti instalace komponent na koncových stanicích a bez nutnosti instalace na místě (on-site) v datovém centru kromě předem definovaných specifických situací.</t>
  </si>
  <si>
    <t>Vzdálená aktualizace bez nutnosti jakýchliv instalací na koncových zařízeních</t>
  </si>
  <si>
    <t>Průběžné zálohování a archivaci ASW je možno provádět za provozu aplikace, není požadováno zastavení systému.</t>
  </si>
  <si>
    <t>Součástí ASW je kontextová nápověda v českém jazyce</t>
  </si>
  <si>
    <t>ASW umožní pro své webové komponenty vložení kódu objednatele (typicky JavaScript) pro řízení vrstvy kontextové nápovědy (modelově https://productfruits.com/)</t>
  </si>
  <si>
    <t>Požadavky</t>
  </si>
  <si>
    <t>Příloha č. 1 zadávací dokumentace</t>
  </si>
  <si>
    <t>Dodavatel (obchodní název):</t>
  </si>
  <si>
    <t>Vyplní dodavatel obchodní název</t>
  </si>
  <si>
    <t>Nabízené řešení: název produktu</t>
  </si>
  <si>
    <t xml:space="preserve">Technický list: splnění povinných (typ "P1" a "P2") a nepovinných (typ "R") funkčních požadavků </t>
  </si>
  <si>
    <t>ne</t>
  </si>
  <si>
    <t>Splnění funkcionalit typu "R"</t>
  </si>
  <si>
    <t>Dodavatel:</t>
  </si>
  <si>
    <t>Celkový počet funkcionalit "R"</t>
  </si>
  <si>
    <t>Nabízený počet splněných R</t>
  </si>
  <si>
    <t>Bodové hodnocení</t>
  </si>
  <si>
    <t>kontrolní součty</t>
  </si>
  <si>
    <t>Tabulka má pouze informativní charakter</t>
  </si>
  <si>
    <t>Popis nabízeného způsobu splnění povinných (P1 a P2) / nepovinných funkčních požadavků (R), kde dodavatel uvedl "ano"</t>
  </si>
  <si>
    <t>Podmínky a pokyny pro vyplnění:</t>
  </si>
  <si>
    <t>Dodavatel vyplní zeleně podbarvená pole, tj.:</t>
  </si>
  <si>
    <t>Identifikaci dodavatele, obchodní název a právní formu</t>
  </si>
  <si>
    <t>U každéo požadavku, vč.  požadavků typu "R" dodavatel vybere ze seznamu ano / ne, tj. zda funkcionalitu splňuje nebo ne.</t>
  </si>
  <si>
    <t>U nepovinných požadavků typu "R" dodavatel garantuje splnění požadavku, pokud uvede "ano", a to  v době ukončení implementace</t>
  </si>
  <si>
    <t>U všech požadavků, vč. typu "R"  v případě, že dodavatel nevybere ze seznamu žádnou možnost (ano/ne) má se zato, že nabídka požadavek (funkcionalitu) nesplňuje. Právo zadavatele dle § 46 ZzVZ není tímto dotčeno.</t>
  </si>
  <si>
    <t>V případě, že velikost buňky nebude stačit na popis nabízeného způsobu splnění požadavku (funkcionality), přiloží dodavatel k technickému listu popis ve zvláštním souboru s uvedením kódu požadavku.</t>
  </si>
  <si>
    <t>Název - identifikace nabízeného produktu, IS - aplikace</t>
  </si>
  <si>
    <t>Ve sloupci "Popis…." je dodavatel u každého řádku (tj. typ P1, P2, R), kde u požadavku uvedl či je uvedeno "ano", povinen popsat, jakým způsobem požadavek splňuje</t>
  </si>
  <si>
    <t>Popis všech požadavků (funkcionalit) je uveden v příloze č. 1 zadávací dokumentace . Popis požadavku v této tabulce může být pouze orientační (zkrácený)</t>
  </si>
  <si>
    <t>Popis požadavku</t>
  </si>
  <si>
    <t>Počet splněných požadavků typu "R"= ano (pro účely hodnocení nabídky)</t>
  </si>
  <si>
    <t>Etapa</t>
  </si>
  <si>
    <t>E1</t>
  </si>
  <si>
    <t>E2</t>
  </si>
  <si>
    <t>ASW musí být plně funkční přes napojení na aplikační firewall BIG IP F5 tzn. aplikace musí být schopná plného fungování za aplikačním firewallem, který odděluje uživatele od aplikace a to včetně inspekce HTTPS provozu; implementace mechamismu automatické obnovy certifikátů z interní CA</t>
  </si>
  <si>
    <t>ASW umožní pro roli superadmina následující funkčnost:
- zadávání notifikací s povinností potvrzení uživatele (pro všechny uživatele např. info o odstávce, nových funkcionalitách celého řešení, centrální podpory apod.)
- přístup do dat všech organizací (tenantů) včetně možnosti přihlásit se v zástupu za uživatele jakékoliv organizace (tento stav přihlášení za jiného uživatele logovat/historizovat)</t>
  </si>
  <si>
    <t>Veřejná zakázka: Tržiště Kraje Vysočina</t>
  </si>
  <si>
    <t>Etapa E1 - viz ZD</t>
  </si>
  <si>
    <t>Etapa E2 - viz ZD</t>
  </si>
  <si>
    <t>Registrované role:
❖	dodavatel / výrobce
❖	odběratel (např. školní jídelna)
❖	správce systému
❖	schvalovatel (pověřený pracovník kraje - odboru životního prostředí a zemědělství)</t>
  </si>
  <si>
    <t>Schvalovací proces registrace:
❖	registrace uživatele → schválení správce/schvalovatele → přístup aktivován,
❖	povinné odsouhlasení  (online disclaimer) čestného prohlášení o dodržování pravidel včetně odsouhlasení čestného prohlášení o registraci u dohledových orgánů (státní veterinární správy, státní zemědělské potravinářské inspekce)
❖	součástí registrace a autentizace uživatelů bude povinný druhý faktor (minimálně kód na SMS) s možností jeho vypnutí uživatelem</t>
  </si>
  <si>
    <t xml:space="preserve">MODUL NABÍDEK  </t>
  </si>
  <si>
    <t>Dodavatel může a některé informace budou povinné:
❖	upravovat svůj profil (fotografie, popis, sídlo, aj.)
❖	přidávat a upravovat produkty (název, popis, cena, kategorie, množství, balení)
❖	importovat hromadně produkty (Excel/XML), včetně definice závazné struktury importovaného XLS a XML (minimálně v rozsahu objednávkové číslo, název výrobku, 	cena bez DPH, DPH, cena s DPH, 4 uživatelské atributy, poznámka)
❖	možnost určit si region závozu – zobrazení mapy s PO v dané vzdálenosti, minimální objednávku, termíny závozu
❖	kontaktovat přímo odběratele (zprávy pro odběratele v systému)
❖	FAQ pro dodavatele</t>
  </si>
  <si>
    <t>Stravovací zařízení může:
❖	prohlížet nabídku (fulltext, filtry, kategorie); filtrace minimálně přes sídlo dodavatele (okres),  skupina potravin (maso, zelenina, …) a cena za jednotku
❖	přidávat produkty do objednávky (košíku) i produkty více dodavatelů v jednom košíku
❖	přímo kontaktovat dodavatele (zprávy dodavateli, individuální vyjednávání – cena, balení, počet kusů, termín závozu, aj.)
❖	uložit si svoje objednávky do kategorie „oblíbený“ – při dalším zadávání už se mu automaticky objednávka předvyplní
❖	prohlížet si historii objednávek
❖	funkce přidělení si CPV kódu k nakoupenému typu produktu (z krajem předem přiřazeného výčtu možných CPV k danému produktu z centrálního číselníku CPV kódů)
❖	FAQ pro PO</t>
  </si>
  <si>
    <t xml:space="preserve">MODUL OBJEDNÁVEK  </t>
  </si>
  <si>
    <t>Objednávka přijde dodavateli do platformy + notifikace do emailu</t>
  </si>
  <si>
    <t>Dodavatel objednávku potvrdí/nepotvrdí</t>
  </si>
  <si>
    <t>Po potvrzení/nepotvrzení přijde odběrateli do systému zpráva zpět + notifikace do emailu</t>
  </si>
  <si>
    <t>Automatické e-maily: registrace (žadateli, schvalovateli), schválení registrace (dodavateli), nahrání prvního katalogu nového dodavatele (všem odběratelům), objednávka (objednateli i dodavateli), schválení objednávky ze strany dodavatele (objednateli).</t>
  </si>
  <si>
    <t>NOTIFIKACE A KOMUNIKACE</t>
  </si>
  <si>
    <t>Předmět VZ</t>
  </si>
  <si>
    <t>SPRÁVA SYSTÉMU (ADMIN)</t>
  </si>
  <si>
    <t>Správa kategorií produktů – rozdělení podle CPV kódů</t>
  </si>
  <si>
    <t>Správa obsahu a textů (pravidla, návody, info, FAQ)</t>
  </si>
  <si>
    <t>Export dat (objednávky, subjekty, produkty)</t>
  </si>
  <si>
    <t>Statistiky přístupů a využití</t>
  </si>
  <si>
    <t>Mapa s přehledem PO a dodavatelů</t>
  </si>
  <si>
    <t>IMPORTNÍ MODUL</t>
  </si>
  <si>
    <t>Import a export dat ve formátu Excel/XML pro:
❖	Produkty
❖	Katalogy</t>
  </si>
  <si>
    <t>Validace formátu a kontrola dat</t>
  </si>
  <si>
    <t>OSTATNÍ FUNKCE</t>
  </si>
  <si>
    <t>Evidence organizací a jejich kontaktů</t>
  </si>
  <si>
    <t>Historie komunikace (zpráv)</t>
  </si>
  <si>
    <t>DALŠÍ TECHNICKÉ POŽADAVKY</t>
  </si>
  <si>
    <t>Webová aplikace s responzivním designem (PC i mobilní).</t>
  </si>
  <si>
    <t>Provoz na doméně např. trziste.kr-vysocina.cz</t>
  </si>
  <si>
    <t>Respektování design manuálu kraje (návrh prototypu UX/UI musí být předložen kraji ke schválení před samotnou realizací služby)</t>
  </si>
  <si>
    <t>Nepovinná možnost využití kapacit TCK Kraje Vysočina (virtuální servery i storage zdarma)</t>
  </si>
  <si>
    <t>Školení pro uživatele systému a zpracování videonávodu a manuálu</t>
  </si>
  <si>
    <t>Zálohování do datového úložiště kraje (možno i do cloudových úložišť administrovaných krajem -  AWS, Cesnet)</t>
  </si>
  <si>
    <t>NEPOVINNÉ FUNKCE (HODNOCENÍ)</t>
  </si>
  <si>
    <r>
      <rPr>
        <b/>
        <sz val="10"/>
        <color theme="1"/>
        <rFont val="Arial"/>
        <family val="2"/>
        <charset val="238"/>
      </rPr>
      <t>Poznámky / Legenda typů požadavků:</t>
    </r>
    <r>
      <rPr>
        <sz val="10"/>
        <color theme="1"/>
        <rFont val="Arial"/>
        <family val="2"/>
        <charset val="238"/>
      </rPr>
      <t xml:space="preserve">
P1=Povinné - musí splňovat nejpozději v době podání nabídky (jejich předvedení může být ze strany zadavatele požadováno v průběhu zadávacího řízení) 
P2=Povinné - může být dostupné až v době dokončení implementace
R=Rozšiřující požadavky jsou nepovinné a závazek jejich naplnění v době ukončení implementace bude hodnocen jako kvalitativní výhoda (v rámci hodnocení nabídky v procesu veřejné zakázky)
N=Nepožaduje se</t>
    </r>
  </si>
  <si>
    <r>
      <rPr>
        <sz val="10"/>
        <color rgb="FF000000"/>
        <rFont val="Arial"/>
        <family val="2"/>
        <charset val="238"/>
      </rPr>
      <t xml:space="preserve">Možnost vytvořit </t>
    </r>
    <r>
      <rPr>
        <sz val="10"/>
        <color theme="1"/>
        <rFont val="Arial"/>
        <family val="2"/>
        <charset val="238"/>
      </rPr>
      <t>objednávku s funkcí automatického vytvoření více objednávek z košíku kde jsou produkty více dodavatelů</t>
    </r>
  </si>
  <si>
    <r>
      <t xml:space="preserve">Vytvoření faktury + obchodní vztah už probíhá </t>
    </r>
    <r>
      <rPr>
        <u/>
        <sz val="10"/>
        <color rgb="FF000000"/>
        <rFont val="Arial"/>
        <family val="2"/>
        <charset val="238"/>
      </rPr>
      <t xml:space="preserve">mimo </t>
    </r>
    <r>
      <rPr>
        <sz val="10"/>
        <color rgb="FF000000"/>
        <rFont val="Arial"/>
        <family val="2"/>
        <charset val="238"/>
      </rPr>
      <t>platformu</t>
    </r>
  </si>
  <si>
    <r>
      <t xml:space="preserve">Online report </t>
    </r>
    <r>
      <rPr>
        <sz val="10"/>
        <color rgb="FF000000"/>
        <rFont val="Arial"/>
        <family val="2"/>
        <charset val="238"/>
      </rPr>
      <t xml:space="preserve">přehledů (objednávky, produkty, dodavatelé, rozdělení odběratelů – krajské PO a ostatní; dodavatelé per produkt; </t>
    </r>
    <r>
      <rPr>
        <sz val="10"/>
        <color theme="1"/>
        <rFont val="Arial"/>
        <family val="2"/>
        <charset val="238"/>
      </rPr>
      <t>objemy per dodavatel; objemy per produkt; objemy per typ potraviny, vše s možností definice období</t>
    </r>
    <r>
      <rPr>
        <sz val="10"/>
        <color rgb="FF000000"/>
        <rFont val="Arial"/>
        <family val="2"/>
        <charset val="238"/>
      </rPr>
      <t>)</t>
    </r>
  </si>
  <si>
    <r>
      <rPr>
        <sz val="10"/>
        <color rgb="FF000000"/>
        <rFont val="Arial"/>
        <family val="2"/>
        <charset val="238"/>
      </rPr>
      <t>Správa uživatelských účtů a oprávnění (</t>
    </r>
    <r>
      <rPr>
        <sz val="10"/>
        <color theme="1"/>
        <rFont val="Arial"/>
        <family val="2"/>
        <charset val="238"/>
      </rPr>
      <t>r</t>
    </r>
    <r>
      <rPr>
        <sz val="10"/>
        <color rgb="FF000000"/>
        <rFont val="Arial"/>
        <family val="2"/>
        <charset val="238"/>
      </rPr>
      <t xml:space="preserve">oli a příslušnost k organizaci si vybírá každý uživatel, </t>
    </r>
    <r>
      <rPr>
        <sz val="10"/>
        <color theme="1"/>
        <rFont val="Arial"/>
        <family val="2"/>
        <charset val="238"/>
      </rPr>
      <t>schvalovatel</t>
    </r>
    <r>
      <rPr>
        <sz val="10"/>
        <color rgb="FF000000"/>
        <rFont val="Arial"/>
        <family val="2"/>
        <charset val="238"/>
      </rPr>
      <t xml:space="preserve"> kontroluje a má možnost změny).</t>
    </r>
  </si>
  <si>
    <r>
      <t>Adresy, odpovědné osoby, segmentace podle okresů</t>
    </r>
    <r>
      <rPr>
        <sz val="10"/>
        <color theme="1"/>
        <rFont val="Arial"/>
        <family val="2"/>
        <charset val="238"/>
      </rPr>
      <t xml:space="preserve"> a </t>
    </r>
    <r>
      <rPr>
        <sz val="10"/>
        <color rgb="FF000000"/>
        <rFont val="Arial"/>
        <family val="2"/>
        <charset val="238"/>
      </rPr>
      <t>kategorií potravin</t>
    </r>
  </si>
  <si>
    <t>integrace s IDM (autentizace i autorizace) Kraje Vysočina</t>
  </si>
  <si>
    <t>mobilní aplikace pro IOS i Android</t>
  </si>
  <si>
    <t>mapový analytický modul (odkud kam se dodává co a v jakém objemu)</t>
  </si>
  <si>
    <t>návrh designu minimálně 3 propagačních předmětů</t>
  </si>
  <si>
    <t>ASW je plně provozuschopný na serverové virtualizační platformě VMWare v případě provozu on-premise (viz níže požadavek R)</t>
  </si>
  <si>
    <t>Zálohování a archivaci dat ASW je možno provádět interně určenými pracovníky KV (typicky odbor IT) bez součinnosti dodavatele v případě on-premise řešení</t>
  </si>
  <si>
    <t>Zabezpečené připojení HTTPS (nastavení TLS konfigurace musí dosáhnout minimálně skóre A pomocí online testu na https://www.ssllabs.com/)</t>
  </si>
  <si>
    <t>Bezpečnostní HTTP hlavičky- konfigurace HTTP headers musí dosáhnout skóre minimálně A pomocí online testu na securityheaders.com</t>
  </si>
  <si>
    <t>platforma "Tržiště KV"</t>
  </si>
  <si>
    <t>Vyplní dodavatel  název nabízené služby - platformy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</si>
  <si>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</si>
  <si>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</si>
  <si>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</si>
  <si>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</si>
  <si>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</si>
  <si>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</si>
  <si>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</si>
  <si>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</si>
  <si>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</si>
  <si>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</si>
  <si>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</si>
  <si>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</si>
  <si>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</si>
  <si>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</si>
  <si>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</si>
  <si>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</si>
  <si>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</si>
  <si>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</si>
  <si>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</si>
  <si>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</si>
  <si>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</si>
  <si>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</si>
  <si>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</si>
  <si>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</si>
  <si>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</si>
  <si>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</si>
  <si>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</si>
  <si>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</si>
  <si>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</si>
  <si>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</si>
  <si>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</si>
  <si>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</si>
  <si>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</si>
  <si>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</si>
  <si>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V případě použití lokální databáze uživatelů (autentizace vůči lokálnímu/aplikačnímu zdroji identit) budou splněny  požadavky dle textové části přílohy č. 1 ZD</t>
  </si>
  <si>
    <t>T35</t>
  </si>
  <si>
    <t>ASW musí být schopen předávat vydefinované logy do SIEM nástroje, a to prostřednictvím alespoň jednoho z následujících protokolů/standardů pro variantu provozu v TCK: 
- syslog (RFC 5424), 
- MS Windows Event Log (vlastní umístění XPath pro informační aktivum), 
- W3C (pro MS IIS Web server), 
- Standardní apache web server logy, 
- SQL view, 
- MS SQL audit logy, 
- jiné (pouze na základě domluvy a po předchozím schválení), např.: json, plain-text line-oriented logy, xml
Pro variantu provozu v cloudu platí požadavek:
- syslog (RFC 5424) over TLS</t>
  </si>
  <si>
    <t>Dokumentace k ASW je dodána v českém jazyce, přípustnou výjimkou je dokumentace ryze technického resp. systémového charakteru, kde je možné dodání dokumentace v jazyce anglickém. Dokumentace bude mimimálně ve struktuře popis administrace systému, užívání systému a bezpečnostní dokumentace (popis auditních událostí, autentizačního mechanismu včetně ukládání hesel).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</si>
</sst>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12"/>
      <color rgb="FF040C28"/>
      <name val="Arial"/>
      <family val="2"/>
      <charset val="238"/>
    </font>
    <font>
      <sz val="10"/>
      <color rgb="FF040C2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7" borderId="0" xfId="0" applyFont="1" applyFill="1"/>
    <xf numFmtId="0" fontId="1" fillId="7" borderId="0" xfId="0" applyFont="1" applyFill="1"/>
    <xf numFmtId="0" fontId="3" fillId="7" borderId="0" xfId="0" applyFont="1" applyFill="1" applyAlignment="1">
      <alignment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3" borderId="11" xfId="0" applyFont="1" applyFill="1" applyBorder="1"/>
    <xf numFmtId="0" fontId="6" fillId="0" borderId="1" xfId="0" applyFont="1" applyBorder="1"/>
    <xf numFmtId="1" fontId="1" fillId="8" borderId="1" xfId="0" applyNumberFormat="1" applyFont="1" applyFill="1" applyBorder="1"/>
    <xf numFmtId="2" fontId="1" fillId="5" borderId="12" xfId="0" applyNumberFormat="1" applyFont="1" applyFill="1" applyBorder="1"/>
    <xf numFmtId="0" fontId="5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4" fillId="3" borderId="2" xfId="0" applyFont="1" applyFill="1" applyBorder="1"/>
    <xf numFmtId="0" fontId="14" fillId="3" borderId="6" xfId="0" applyFont="1" applyFill="1" applyBorder="1" applyAlignment="1">
      <alignment horizontal="right" vertical="top"/>
    </xf>
    <xf numFmtId="0" fontId="14" fillId="3" borderId="6" xfId="0" applyFont="1" applyFill="1" applyBorder="1"/>
    <xf numFmtId="0" fontId="14" fillId="3" borderId="7" xfId="0" applyFont="1" applyFill="1" applyBorder="1"/>
    <xf numFmtId="0" fontId="14" fillId="3" borderId="2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left"/>
    </xf>
    <xf numFmtId="0" fontId="14" fillId="3" borderId="7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center" vertical="center" wrapText="1" shrinkToFit="1"/>
    </xf>
    <xf numFmtId="0" fontId="14" fillId="2" borderId="4" xfId="0" applyFont="1" applyFill="1" applyBorder="1" applyAlignment="1">
      <alignment horizontal="center" vertical="center" textRotation="90" wrapText="1"/>
    </xf>
    <xf numFmtId="0" fontId="14" fillId="4" borderId="4" xfId="0" applyFont="1" applyFill="1" applyBorder="1" applyAlignment="1">
      <alignment horizontal="center" vertical="center" textRotation="90" wrapText="1"/>
    </xf>
    <xf numFmtId="0" fontId="9" fillId="6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left" vertical="center" wrapText="1" shrinkToFit="1"/>
    </xf>
    <xf numFmtId="49" fontId="9" fillId="6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9" fontId="15" fillId="6" borderId="1" xfId="0" applyNumberFormat="1" applyFont="1" applyFill="1" applyBorder="1" applyAlignment="1">
      <alignment wrapText="1"/>
    </xf>
    <xf numFmtId="0" fontId="9" fillId="6" borderId="14" xfId="0" applyFont="1" applyFill="1" applyBorder="1" applyAlignment="1">
      <alignment horizontal="left" vertical="center" wrapText="1" shrinkToFit="1"/>
    </xf>
    <xf numFmtId="0" fontId="9" fillId="6" borderId="1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wrapText="1"/>
    </xf>
    <xf numFmtId="0" fontId="12" fillId="6" borderId="1" xfId="1" applyFont="1" applyFill="1" applyBorder="1" applyAlignment="1">
      <alignment vertical="center" wrapText="1"/>
    </xf>
    <xf numFmtId="0" fontId="9" fillId="6" borderId="2" xfId="0" applyFont="1" applyFill="1" applyBorder="1" applyAlignment="1">
      <alignment vertical="center" wrapText="1" shrinkToFit="1"/>
    </xf>
    <xf numFmtId="0" fontId="9" fillId="6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left" vertical="center" wrapText="1" shrinkToFit="1"/>
    </xf>
    <xf numFmtId="0" fontId="9" fillId="0" borderId="0" xfId="0" applyFont="1" applyAlignment="1">
      <alignment horizontal="center" vertical="center"/>
    </xf>
    <xf numFmtId="0" fontId="10" fillId="5" borderId="1" xfId="0" applyFont="1" applyFill="1" applyBorder="1"/>
    <xf numFmtId="0" fontId="9" fillId="0" borderId="0" xfId="0" applyFont="1" applyAlignment="1">
      <alignment horizontal="left" wrapText="1"/>
    </xf>
    <xf numFmtId="0" fontId="16" fillId="0" borderId="0" xfId="0" applyFont="1"/>
    <xf numFmtId="0" fontId="15" fillId="6" borderId="14" xfId="0" applyFont="1" applyFill="1" applyBorder="1" applyAlignment="1">
      <alignment horizontal="left" vertical="center" wrapText="1" shrinkToFit="1"/>
    </xf>
    <xf numFmtId="0" fontId="9" fillId="10" borderId="1" xfId="0" applyFont="1" applyFill="1" applyBorder="1" applyAlignment="1">
      <alignment horizontal="center" vertical="center" wrapText="1"/>
    </xf>
    <xf numFmtId="0" fontId="18" fillId="0" borderId="0" xfId="0" applyFont="1"/>
    <xf numFmtId="0" fontId="15" fillId="8" borderId="14" xfId="0" applyFont="1" applyFill="1" applyBorder="1" applyAlignment="1">
      <alignment horizontal="left" vertical="center" wrapText="1" shrinkToFit="1"/>
    </xf>
    <xf numFmtId="0" fontId="9" fillId="3" borderId="1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 shrinkToFit="1"/>
    </xf>
    <xf numFmtId="0" fontId="14" fillId="2" borderId="13" xfId="0" applyFont="1" applyFill="1" applyBorder="1" applyAlignment="1">
      <alignment horizontal="center" vertical="center" wrapText="1" shrinkToFit="1"/>
    </xf>
    <xf numFmtId="0" fontId="9" fillId="0" borderId="0" xfId="0" applyFont="1" applyAlignment="1">
      <alignment horizontal="left" wrapText="1"/>
    </xf>
    <xf numFmtId="0" fontId="9" fillId="5" borderId="3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left"/>
    </xf>
    <xf numFmtId="0" fontId="14" fillId="2" borderId="9" xfId="0" applyFont="1" applyFill="1" applyBorder="1" applyAlignment="1">
      <alignment horizontal="center" vertical="center" wrapText="1" shrinkToFit="1"/>
    </xf>
    <xf numFmtId="0" fontId="14" fillId="2" borderId="4" xfId="0" applyFont="1" applyFill="1" applyBorder="1" applyAlignment="1">
      <alignment horizontal="center" vertical="center" wrapText="1" shrinkToFit="1"/>
    </xf>
    <xf numFmtId="0" fontId="14" fillId="2" borderId="8" xfId="0" applyFont="1" applyFill="1" applyBorder="1" applyAlignment="1">
      <alignment horizontal="center" vertical="center" wrapText="1" shrinkToFit="1"/>
    </xf>
    <xf numFmtId="0" fontId="9" fillId="9" borderId="2" xfId="0" applyFont="1" applyFill="1" applyBorder="1" applyAlignment="1">
      <alignment horizontal="left" vertical="center" wrapText="1" shrinkToFit="1"/>
    </xf>
    <xf numFmtId="0" fontId="9" fillId="9" borderId="6" xfId="0" applyFont="1" applyFill="1" applyBorder="1" applyAlignment="1">
      <alignment horizontal="left" vertical="center" wrapText="1" shrinkToFit="1"/>
    </xf>
    <xf numFmtId="0" fontId="9" fillId="9" borderId="7" xfId="0" applyFont="1" applyFill="1" applyBorder="1" applyAlignment="1">
      <alignment horizontal="left" vertical="center" wrapText="1" shrinkToFi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lenik.pk/Documents/Dokumenty_PKVys/Projekty/2017/2837_TCK/TCK_sluzby/TCK_SW/ZD_TCK-SW/v_6/priloha_7_TCK-SW_technickelisty_v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alenik/Dokumenty_PKVys/Projekty/2023/525_Elektronicke%20sluzby%20KV%202022/525_EIS-MS/01_ZD/2_technicky-list/priloha2_EIS-MS_technickelis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EIS"/>
      <sheetName val="2-MS"/>
      <sheetName val="Body_R"/>
    </sheetNames>
    <sheetDataSet>
      <sheetData sheetId="0">
        <row r="14">
          <cell r="G14">
            <v>0</v>
          </cell>
        </row>
        <row r="15">
          <cell r="G15">
            <v>0</v>
          </cell>
        </row>
        <row r="16">
          <cell r="G16">
            <v>0</v>
          </cell>
        </row>
        <row r="17">
          <cell r="G17">
            <v>0</v>
          </cell>
        </row>
        <row r="18">
          <cell r="G18">
            <v>0</v>
          </cell>
        </row>
        <row r="19">
          <cell r="G19">
            <v>0</v>
          </cell>
        </row>
        <row r="21">
          <cell r="G21">
            <v>0</v>
          </cell>
        </row>
        <row r="23">
          <cell r="G23">
            <v>0</v>
          </cell>
        </row>
        <row r="31">
          <cell r="G31">
            <v>0</v>
          </cell>
        </row>
        <row r="32">
          <cell r="G32">
            <v>0</v>
          </cell>
        </row>
        <row r="34">
          <cell r="G34">
            <v>0</v>
          </cell>
        </row>
        <row r="44">
          <cell r="G44">
            <v>0</v>
          </cell>
        </row>
        <row r="45">
          <cell r="G45">
            <v>0</v>
          </cell>
        </row>
        <row r="49">
          <cell r="G49">
            <v>0</v>
          </cell>
        </row>
        <row r="61">
          <cell r="G61">
            <v>0</v>
          </cell>
        </row>
        <row r="62">
          <cell r="G62"/>
        </row>
        <row r="67">
          <cell r="G67">
            <v>0</v>
          </cell>
        </row>
        <row r="69">
          <cell r="G69">
            <v>0</v>
          </cell>
        </row>
        <row r="73">
          <cell r="G73">
            <v>0</v>
          </cell>
        </row>
        <row r="75">
          <cell r="G75">
            <v>0</v>
          </cell>
        </row>
        <row r="79">
          <cell r="G79">
            <v>0</v>
          </cell>
        </row>
        <row r="90">
          <cell r="G90">
            <v>0</v>
          </cell>
        </row>
        <row r="94">
          <cell r="G94">
            <v>0</v>
          </cell>
        </row>
        <row r="95">
          <cell r="G95">
            <v>0</v>
          </cell>
        </row>
        <row r="102">
          <cell r="G102">
            <v>0</v>
          </cell>
        </row>
      </sheetData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arek Dominik Ing." id="{0E102A9E-53C6-4F86-8733-D9D79E79807F}" userId="S::marek.d2@kr-vysocina.cz::4112f4d1-17f1-4271-a628-caff66b04419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1" dT="2025-11-11T13:11:45.49" personId="{0E102A9E-53C6-4F86-8733-D9D79E79807F}" id="{D9C8442C-7AE9-416C-8C77-7973F60BB985}">
    <text xml:space="preserve">Pokud to poběží z našeho pohledu v Internetu, asi logy sbírat nebudeme. 
Pokud to tak bude, asi ty logy nebudeme chtít, ale nutné specifikovat v rámci servisní smlouvy, že je dodavatel bude kontrolovat a reagovat na ně. 
Bude nutné nějak naformulovat variantní řešení. </text>
  </threadedComment>
  <threadedComment ref="B17" dT="2025-11-11T13:14:07.21" personId="{0E102A9E-53C6-4F86-8733-D9D79E79807F}" id="{DE34CCE0-D19E-416E-BD9E-A4DD86945671}">
    <text xml:space="preserve">Viz výše - ty logy v případě nasazení v hostingu nebudou kde prohlížet. Nutné ošetřit v servisní smlouvě. </text>
  </threadedComment>
  <threadedComment ref="B19" dT="2025-11-11T13:15:06.78" personId="{0E102A9E-53C6-4F86-8733-D9D79E79807F}" id="{ECDBE6A7-C306-45C6-9A77-A2A771FD0719}">
    <text>Jak se to bude zálohovat, když to poběží v cloudu? Chceme vůbec mít zálohy u sebe? 
Nemělo by být předmětem servisní smlouvy?</text>
  </threadedComment>
  <threadedComment ref="B21" dT="2025-11-11T13:15:53.49" personId="{0E102A9E-53C6-4F86-8733-D9D79E79807F}" id="{3440DF86-7D9F-4BA7-8937-7A28FE53AA4B}">
    <text xml:space="preserve">Jaká dokumentace? Nikde není specifikováno.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sllabs.com/" TargetMode="External"/><Relationship Id="rId1" Type="http://schemas.openxmlformats.org/officeDocument/2006/relationships/hyperlink" Target="http://trziste.kr-vysocina.cz/" TargetMode="External"/><Relationship Id="rId6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4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G22" sqref="G22"/>
    </sheetView>
  </sheetViews>
  <sheetFormatPr defaultColWidth="8.6640625" defaultRowHeight="13.2" x14ac:dyDescent="0.25"/>
  <cols>
    <col min="1" max="1" width="2.109375" style="18" customWidth="1"/>
    <col min="2" max="2" width="76.88671875" style="18" customWidth="1"/>
    <col min="3" max="3" width="7.88671875" style="18" bestFit="1" customWidth="1"/>
    <col min="4" max="6" width="8.6640625" style="18"/>
    <col min="7" max="7" width="89.109375" style="18" customWidth="1"/>
    <col min="8" max="8" width="93.5546875" style="18" customWidth="1"/>
    <col min="9" max="9" width="8.6640625" style="21"/>
    <col min="10" max="16384" width="8.6640625" style="18"/>
  </cols>
  <sheetData>
    <row r="1" spans="1:10" x14ac:dyDescent="0.25">
      <c r="B1" s="19" t="s">
        <v>42</v>
      </c>
      <c r="G1" s="20"/>
    </row>
    <row r="2" spans="1:10" x14ac:dyDescent="0.25">
      <c r="B2" s="21" t="s">
        <v>73</v>
      </c>
      <c r="G2" s="22" t="s">
        <v>1</v>
      </c>
    </row>
    <row r="3" spans="1:10" x14ac:dyDescent="0.25">
      <c r="B3" s="19"/>
      <c r="G3" s="22" t="s">
        <v>47</v>
      </c>
    </row>
    <row r="4" spans="1:10" x14ac:dyDescent="0.25">
      <c r="B4" s="23" t="s">
        <v>43</v>
      </c>
      <c r="C4" s="24" t="s">
        <v>44</v>
      </c>
      <c r="D4" s="25"/>
      <c r="E4" s="25"/>
      <c r="F4" s="26"/>
      <c r="G4" s="27"/>
    </row>
    <row r="5" spans="1:10" x14ac:dyDescent="0.25">
      <c r="B5" s="23" t="s">
        <v>45</v>
      </c>
      <c r="C5" s="28" t="s">
        <v>123</v>
      </c>
      <c r="D5" s="25"/>
      <c r="E5" s="25"/>
      <c r="F5" s="29"/>
      <c r="G5" s="30"/>
    </row>
    <row r="6" spans="1:10" x14ac:dyDescent="0.25">
      <c r="A6" s="21"/>
      <c r="B6" s="23" t="s">
        <v>46</v>
      </c>
    </row>
    <row r="7" spans="1:10" ht="13.8" thickBot="1" x14ac:dyDescent="0.3">
      <c r="A7" s="21"/>
      <c r="J7" s="21"/>
    </row>
    <row r="8" spans="1:10" ht="14.4" customHeight="1" x14ac:dyDescent="0.25">
      <c r="A8" s="21"/>
      <c r="B8" s="65"/>
      <c r="C8" s="63"/>
      <c r="D8" s="63"/>
      <c r="E8" s="63"/>
      <c r="F8" s="63"/>
      <c r="G8" s="63" t="s">
        <v>66</v>
      </c>
      <c r="H8" s="58" t="s">
        <v>55</v>
      </c>
    </row>
    <row r="9" spans="1:10" ht="93" customHeight="1" thickBot="1" x14ac:dyDescent="0.3">
      <c r="B9" s="31" t="s">
        <v>41</v>
      </c>
      <c r="C9" s="32" t="s">
        <v>0</v>
      </c>
      <c r="D9" s="32" t="s">
        <v>28</v>
      </c>
      <c r="E9" s="32" t="s">
        <v>68</v>
      </c>
      <c r="F9" s="33" t="s">
        <v>122</v>
      </c>
      <c r="G9" s="64"/>
      <c r="H9" s="59"/>
    </row>
    <row r="10" spans="1:10" ht="39.6" x14ac:dyDescent="0.25">
      <c r="B10" s="36" t="s">
        <v>2</v>
      </c>
      <c r="C10" s="34" t="s">
        <v>3</v>
      </c>
      <c r="D10" s="34" t="s">
        <v>29</v>
      </c>
      <c r="E10" s="34" t="s">
        <v>70</v>
      </c>
      <c r="F10" s="35"/>
      <c r="G10" s="37" t="s">
        <v>71</v>
      </c>
      <c r="H10" s="38"/>
    </row>
    <row r="11" spans="1:10" ht="165.6" customHeight="1" x14ac:dyDescent="0.25">
      <c r="B11" s="36" t="s">
        <v>31</v>
      </c>
      <c r="C11" s="34" t="s">
        <v>4</v>
      </c>
      <c r="D11" s="34" t="s">
        <v>29</v>
      </c>
      <c r="E11" s="34" t="s">
        <v>70</v>
      </c>
      <c r="F11" s="35"/>
      <c r="G11" s="39" t="s">
        <v>160</v>
      </c>
      <c r="H11" s="38"/>
    </row>
    <row r="12" spans="1:10" ht="26.4" x14ac:dyDescent="0.25">
      <c r="B12" s="36" t="s">
        <v>5</v>
      </c>
      <c r="C12" s="34" t="s">
        <v>6</v>
      </c>
      <c r="D12" s="34" t="s">
        <v>29</v>
      </c>
      <c r="E12" s="34" t="s">
        <v>69</v>
      </c>
      <c r="F12" s="35"/>
      <c r="G12" s="39" t="s">
        <v>118</v>
      </c>
      <c r="H12" s="38"/>
    </row>
    <row r="13" spans="1:10" ht="39.6" x14ac:dyDescent="0.25">
      <c r="B13" s="36" t="s">
        <v>9</v>
      </c>
      <c r="C13" s="34" t="s">
        <v>7</v>
      </c>
      <c r="D13" s="34" t="s">
        <v>29</v>
      </c>
      <c r="E13" s="34" t="s">
        <v>69</v>
      </c>
      <c r="F13" s="35"/>
      <c r="G13" s="37" t="s">
        <v>32</v>
      </c>
      <c r="H13" s="38"/>
    </row>
    <row r="14" spans="1:10" x14ac:dyDescent="0.25">
      <c r="B14" s="36" t="s">
        <v>12</v>
      </c>
      <c r="C14" s="34" t="s">
        <v>8</v>
      </c>
      <c r="D14" s="34" t="s">
        <v>29</v>
      </c>
      <c r="E14" s="34" t="s">
        <v>69</v>
      </c>
      <c r="F14" s="35"/>
      <c r="G14" s="37" t="s">
        <v>33</v>
      </c>
      <c r="H14" s="38"/>
    </row>
    <row r="15" spans="1:10" ht="66" x14ac:dyDescent="0.25">
      <c r="B15" s="36" t="s">
        <v>14</v>
      </c>
      <c r="C15" s="34" t="s">
        <v>10</v>
      </c>
      <c r="D15" s="34" t="s">
        <v>29</v>
      </c>
      <c r="E15" s="34" t="s">
        <v>70</v>
      </c>
      <c r="F15" s="35"/>
      <c r="G15" s="37" t="s">
        <v>72</v>
      </c>
      <c r="H15" s="38"/>
    </row>
    <row r="16" spans="1:10" ht="66" x14ac:dyDescent="0.25">
      <c r="B16" s="36" t="s">
        <v>17</v>
      </c>
      <c r="C16" s="34" t="s">
        <v>11</v>
      </c>
      <c r="D16" s="34" t="s">
        <v>29</v>
      </c>
      <c r="E16" s="34" t="s">
        <v>70</v>
      </c>
      <c r="F16" s="35"/>
      <c r="G16" s="37" t="s">
        <v>34</v>
      </c>
      <c r="H16" s="38"/>
    </row>
    <row r="17" spans="2:8" ht="26.4" x14ac:dyDescent="0.25">
      <c r="B17" s="36" t="s">
        <v>20</v>
      </c>
      <c r="C17" s="34" t="s">
        <v>13</v>
      </c>
      <c r="D17" s="34" t="s">
        <v>29</v>
      </c>
      <c r="E17" s="34" t="s">
        <v>70</v>
      </c>
      <c r="F17" s="35"/>
      <c r="G17" s="37" t="s">
        <v>35</v>
      </c>
      <c r="H17" s="38"/>
    </row>
    <row r="18" spans="2:8" ht="39.6" x14ac:dyDescent="0.25">
      <c r="B18" s="36" t="s">
        <v>37</v>
      </c>
      <c r="C18" s="34" t="s">
        <v>15</v>
      </c>
      <c r="D18" s="34" t="s">
        <v>29</v>
      </c>
      <c r="E18" s="34" t="s">
        <v>69</v>
      </c>
      <c r="F18" s="35"/>
      <c r="G18" s="37" t="s">
        <v>36</v>
      </c>
      <c r="H18" s="38"/>
    </row>
    <row r="19" spans="2:8" ht="26.4" x14ac:dyDescent="0.25">
      <c r="B19" s="36" t="s">
        <v>21</v>
      </c>
      <c r="C19" s="34" t="s">
        <v>16</v>
      </c>
      <c r="D19" s="34" t="s">
        <v>29</v>
      </c>
      <c r="E19" s="34" t="s">
        <v>69</v>
      </c>
      <c r="F19" s="35"/>
      <c r="G19" s="37" t="s">
        <v>38</v>
      </c>
      <c r="H19" s="38"/>
    </row>
    <row r="20" spans="2:8" ht="26.4" x14ac:dyDescent="0.25">
      <c r="B20" s="36" t="s">
        <v>22</v>
      </c>
      <c r="C20" s="34" t="s">
        <v>18</v>
      </c>
      <c r="D20" s="34" t="s">
        <v>29</v>
      </c>
      <c r="E20" s="34" t="s">
        <v>69</v>
      </c>
      <c r="F20" s="35"/>
      <c r="G20" s="37" t="s">
        <v>119</v>
      </c>
      <c r="H20" s="38"/>
    </row>
    <row r="21" spans="2:8" ht="52.8" x14ac:dyDescent="0.25">
      <c r="B21" s="36" t="s">
        <v>23</v>
      </c>
      <c r="C21" s="34" t="s">
        <v>19</v>
      </c>
      <c r="D21" s="34" t="s">
        <v>29</v>
      </c>
      <c r="E21" s="34" t="s">
        <v>70</v>
      </c>
      <c r="F21" s="35"/>
      <c r="G21" s="37" t="s">
        <v>161</v>
      </c>
      <c r="H21" s="38"/>
    </row>
    <row r="22" spans="2:8" x14ac:dyDescent="0.25">
      <c r="B22" s="36" t="s">
        <v>24</v>
      </c>
      <c r="C22" s="34" t="s">
        <v>26</v>
      </c>
      <c r="D22" s="34" t="s">
        <v>29</v>
      </c>
      <c r="E22" s="34" t="s">
        <v>70</v>
      </c>
      <c r="F22" s="35"/>
      <c r="G22" s="37" t="s">
        <v>39</v>
      </c>
      <c r="H22" s="38"/>
    </row>
    <row r="23" spans="2:8" ht="26.4" x14ac:dyDescent="0.25">
      <c r="B23" s="36" t="s">
        <v>25</v>
      </c>
      <c r="C23" s="34" t="s">
        <v>27</v>
      </c>
      <c r="D23" s="34" t="s">
        <v>29</v>
      </c>
      <c r="E23" s="34" t="s">
        <v>70</v>
      </c>
      <c r="F23" s="35"/>
      <c r="G23" s="37" t="s">
        <v>40</v>
      </c>
      <c r="H23" s="38"/>
    </row>
    <row r="24" spans="2:8" ht="66" x14ac:dyDescent="0.25">
      <c r="B24" s="40" t="s">
        <v>76</v>
      </c>
      <c r="C24" s="41" t="s">
        <v>124</v>
      </c>
      <c r="D24" s="34" t="s">
        <v>29</v>
      </c>
      <c r="E24" s="41" t="s">
        <v>69</v>
      </c>
      <c r="F24" s="42"/>
      <c r="G24" s="43"/>
      <c r="H24" s="44"/>
    </row>
    <row r="25" spans="2:8" ht="92.4" x14ac:dyDescent="0.25">
      <c r="B25" s="40" t="s">
        <v>77</v>
      </c>
      <c r="C25" s="41" t="s">
        <v>125</v>
      </c>
      <c r="D25" s="34" t="s">
        <v>29</v>
      </c>
      <c r="E25" s="41" t="s">
        <v>69</v>
      </c>
      <c r="F25" s="42"/>
      <c r="G25" s="43"/>
      <c r="H25" s="44"/>
    </row>
    <row r="26" spans="2:8" x14ac:dyDescent="0.25">
      <c r="B26" s="66" t="s">
        <v>78</v>
      </c>
      <c r="C26" s="67"/>
      <c r="D26" s="67"/>
      <c r="E26" s="67"/>
      <c r="F26" s="67"/>
      <c r="G26" s="67"/>
      <c r="H26" s="68"/>
    </row>
    <row r="27" spans="2:8" ht="132" x14ac:dyDescent="0.25">
      <c r="B27" s="40" t="s">
        <v>79</v>
      </c>
      <c r="C27" s="41" t="s">
        <v>126</v>
      </c>
      <c r="D27" s="34" t="s">
        <v>29</v>
      </c>
      <c r="E27" s="41" t="s">
        <v>69</v>
      </c>
      <c r="F27" s="42"/>
      <c r="G27" s="43"/>
      <c r="H27" s="44"/>
    </row>
    <row r="28" spans="2:8" ht="158.4" x14ac:dyDescent="0.25">
      <c r="B28" s="40" t="s">
        <v>80</v>
      </c>
      <c r="C28" s="41" t="s">
        <v>127</v>
      </c>
      <c r="D28" s="34" t="s">
        <v>29</v>
      </c>
      <c r="E28" s="41" t="s">
        <v>70</v>
      </c>
      <c r="F28" s="42"/>
      <c r="G28" s="43"/>
      <c r="H28" s="44"/>
    </row>
    <row r="29" spans="2:8" x14ac:dyDescent="0.25">
      <c r="B29" s="66" t="s">
        <v>81</v>
      </c>
      <c r="C29" s="67"/>
      <c r="D29" s="67"/>
      <c r="E29" s="67"/>
      <c r="F29" s="67"/>
      <c r="G29" s="67"/>
      <c r="H29" s="68"/>
    </row>
    <row r="30" spans="2:8" ht="26.4" x14ac:dyDescent="0.25">
      <c r="B30" s="40" t="s">
        <v>109</v>
      </c>
      <c r="C30" s="41" t="s">
        <v>128</v>
      </c>
      <c r="D30" s="34" t="s">
        <v>29</v>
      </c>
      <c r="E30" s="41" t="s">
        <v>70</v>
      </c>
      <c r="F30" s="42"/>
      <c r="G30" s="43"/>
      <c r="H30" s="44"/>
    </row>
    <row r="31" spans="2:8" x14ac:dyDescent="0.25">
      <c r="B31" s="53" t="s">
        <v>82</v>
      </c>
      <c r="C31" s="41" t="s">
        <v>129</v>
      </c>
      <c r="D31" s="34" t="s">
        <v>29</v>
      </c>
      <c r="E31" s="41" t="s">
        <v>70</v>
      </c>
      <c r="F31" s="42"/>
      <c r="G31" s="43"/>
      <c r="H31" s="44"/>
    </row>
    <row r="32" spans="2:8" x14ac:dyDescent="0.25">
      <c r="B32" s="53" t="s">
        <v>83</v>
      </c>
      <c r="C32" s="41" t="s">
        <v>130</v>
      </c>
      <c r="D32" s="34" t="s">
        <v>29</v>
      </c>
      <c r="E32" s="41" t="s">
        <v>70</v>
      </c>
      <c r="F32" s="42"/>
      <c r="G32" s="43"/>
      <c r="H32" s="44"/>
    </row>
    <row r="33" spans="2:8" x14ac:dyDescent="0.25">
      <c r="B33" s="53" t="s">
        <v>84</v>
      </c>
      <c r="C33" s="41" t="s">
        <v>131</v>
      </c>
      <c r="D33" s="34" t="s">
        <v>29</v>
      </c>
      <c r="E33" s="41" t="s">
        <v>70</v>
      </c>
      <c r="F33" s="42"/>
      <c r="G33" s="43"/>
      <c r="H33" s="44"/>
    </row>
    <row r="34" spans="2:8" x14ac:dyDescent="0.25">
      <c r="B34" s="53" t="s">
        <v>110</v>
      </c>
      <c r="C34" s="41" t="s">
        <v>132</v>
      </c>
      <c r="D34" s="34" t="s">
        <v>29</v>
      </c>
      <c r="E34" s="41" t="s">
        <v>70</v>
      </c>
      <c r="F34" s="42"/>
      <c r="G34" s="43"/>
      <c r="H34" s="44"/>
    </row>
    <row r="35" spans="2:8" ht="39.6" x14ac:dyDescent="0.25">
      <c r="B35" s="40" t="s">
        <v>111</v>
      </c>
      <c r="C35" s="41" t="s">
        <v>133</v>
      </c>
      <c r="D35" s="34" t="s">
        <v>29</v>
      </c>
      <c r="E35" s="41" t="s">
        <v>70</v>
      </c>
      <c r="F35" s="42"/>
      <c r="G35" s="43"/>
      <c r="H35" s="44"/>
    </row>
    <row r="36" spans="2:8" x14ac:dyDescent="0.25">
      <c r="B36" s="66" t="s">
        <v>86</v>
      </c>
      <c r="C36" s="67"/>
      <c r="D36" s="67"/>
      <c r="E36" s="67"/>
      <c r="F36" s="67"/>
      <c r="G36" s="67"/>
      <c r="H36" s="68"/>
    </row>
    <row r="37" spans="2:8" ht="60" customHeight="1" x14ac:dyDescent="0.25">
      <c r="B37" s="40" t="s">
        <v>85</v>
      </c>
      <c r="C37" s="41" t="s">
        <v>134</v>
      </c>
      <c r="D37" s="34" t="s">
        <v>29</v>
      </c>
      <c r="E37" s="41" t="s">
        <v>70</v>
      </c>
      <c r="F37" s="42"/>
      <c r="G37" s="43"/>
      <c r="H37" s="44"/>
    </row>
    <row r="38" spans="2:8" x14ac:dyDescent="0.25">
      <c r="B38" s="66" t="s">
        <v>88</v>
      </c>
      <c r="C38" s="67"/>
      <c r="D38" s="67"/>
      <c r="E38" s="67"/>
      <c r="F38" s="67"/>
      <c r="G38" s="67"/>
      <c r="H38" s="68"/>
    </row>
    <row r="39" spans="2:8" ht="26.4" x14ac:dyDescent="0.25">
      <c r="B39" s="40" t="s">
        <v>112</v>
      </c>
      <c r="C39" s="41" t="s">
        <v>135</v>
      </c>
      <c r="D39" s="34" t="s">
        <v>29</v>
      </c>
      <c r="E39" s="41" t="s">
        <v>69</v>
      </c>
      <c r="F39" s="42"/>
      <c r="G39" s="43"/>
      <c r="H39" s="44"/>
    </row>
    <row r="40" spans="2:8" x14ac:dyDescent="0.25">
      <c r="B40" s="53" t="s">
        <v>89</v>
      </c>
      <c r="C40" s="41" t="s">
        <v>136</v>
      </c>
      <c r="D40" s="34" t="s">
        <v>29</v>
      </c>
      <c r="E40" s="41" t="s">
        <v>69</v>
      </c>
      <c r="F40" s="42"/>
      <c r="G40" s="45"/>
      <c r="H40" s="44"/>
    </row>
    <row r="41" spans="2:8" x14ac:dyDescent="0.25">
      <c r="B41" s="53" t="s">
        <v>90</v>
      </c>
      <c r="C41" s="41" t="s">
        <v>137</v>
      </c>
      <c r="D41" s="34" t="s">
        <v>29</v>
      </c>
      <c r="E41" s="41" t="s">
        <v>69</v>
      </c>
      <c r="F41" s="42"/>
      <c r="G41" s="43"/>
      <c r="H41" s="44"/>
    </row>
    <row r="42" spans="2:8" x14ac:dyDescent="0.25">
      <c r="B42" s="53" t="s">
        <v>91</v>
      </c>
      <c r="C42" s="41" t="s">
        <v>138</v>
      </c>
      <c r="D42" s="34" t="s">
        <v>29</v>
      </c>
      <c r="E42" s="41" t="s">
        <v>70</v>
      </c>
      <c r="F42" s="42"/>
      <c r="G42" s="43"/>
      <c r="H42" s="44"/>
    </row>
    <row r="43" spans="2:8" x14ac:dyDescent="0.25">
      <c r="B43" s="53" t="s">
        <v>92</v>
      </c>
      <c r="C43" s="41" t="s">
        <v>139</v>
      </c>
      <c r="D43" s="34" t="s">
        <v>29</v>
      </c>
      <c r="E43" s="41" t="s">
        <v>70</v>
      </c>
      <c r="F43" s="42"/>
      <c r="G43" s="45"/>
      <c r="H43" s="44"/>
    </row>
    <row r="44" spans="2:8" x14ac:dyDescent="0.25">
      <c r="B44" s="40" t="s">
        <v>93</v>
      </c>
      <c r="C44" s="41" t="s">
        <v>140</v>
      </c>
      <c r="D44" s="34" t="s">
        <v>29</v>
      </c>
      <c r="E44" s="41" t="s">
        <v>70</v>
      </c>
      <c r="F44" s="42"/>
      <c r="G44" s="43"/>
      <c r="H44" s="44"/>
    </row>
    <row r="45" spans="2:8" x14ac:dyDescent="0.25">
      <c r="B45" s="66" t="s">
        <v>94</v>
      </c>
      <c r="C45" s="67"/>
      <c r="D45" s="67"/>
      <c r="E45" s="67"/>
      <c r="F45" s="67"/>
      <c r="G45" s="67"/>
      <c r="H45" s="68"/>
    </row>
    <row r="46" spans="2:8" ht="39.6" x14ac:dyDescent="0.25">
      <c r="B46" s="46" t="s">
        <v>95</v>
      </c>
      <c r="C46" s="41" t="s">
        <v>141</v>
      </c>
      <c r="D46" s="34" t="s">
        <v>29</v>
      </c>
      <c r="E46" s="41" t="s">
        <v>70</v>
      </c>
      <c r="F46" s="42"/>
      <c r="G46" s="43"/>
      <c r="H46" s="44"/>
    </row>
    <row r="47" spans="2:8" x14ac:dyDescent="0.25">
      <c r="B47" s="46" t="s">
        <v>96</v>
      </c>
      <c r="C47" s="41" t="s">
        <v>142</v>
      </c>
      <c r="D47" s="34" t="s">
        <v>29</v>
      </c>
      <c r="E47" s="41" t="s">
        <v>70</v>
      </c>
      <c r="F47" s="42"/>
      <c r="G47" s="43"/>
      <c r="H47" s="44"/>
    </row>
    <row r="48" spans="2:8" x14ac:dyDescent="0.25">
      <c r="B48" s="66" t="s">
        <v>97</v>
      </c>
      <c r="C48" s="67"/>
      <c r="D48" s="67"/>
      <c r="E48" s="67"/>
      <c r="F48" s="67"/>
      <c r="G48" s="67"/>
      <c r="H48" s="68"/>
    </row>
    <row r="49" spans="2:9" x14ac:dyDescent="0.25">
      <c r="B49" s="53" t="s">
        <v>98</v>
      </c>
      <c r="C49" s="41" t="s">
        <v>143</v>
      </c>
      <c r="D49" s="34" t="s">
        <v>29</v>
      </c>
      <c r="E49" s="41" t="s">
        <v>69</v>
      </c>
      <c r="F49" s="42"/>
      <c r="G49" s="43"/>
      <c r="H49" s="44"/>
    </row>
    <row r="50" spans="2:9" x14ac:dyDescent="0.25">
      <c r="B50" s="53" t="s">
        <v>99</v>
      </c>
      <c r="C50" s="41" t="s">
        <v>144</v>
      </c>
      <c r="D50" s="34" t="s">
        <v>29</v>
      </c>
      <c r="E50" s="41" t="s">
        <v>70</v>
      </c>
      <c r="F50" s="42"/>
      <c r="G50" s="43"/>
      <c r="H50" s="44"/>
    </row>
    <row r="51" spans="2:9" x14ac:dyDescent="0.25">
      <c r="B51" s="53" t="s">
        <v>113</v>
      </c>
      <c r="C51" s="41" t="s">
        <v>145</v>
      </c>
      <c r="D51" s="34" t="s">
        <v>29</v>
      </c>
      <c r="E51" s="41" t="s">
        <v>70</v>
      </c>
      <c r="F51" s="42"/>
      <c r="G51" s="43"/>
      <c r="H51" s="44"/>
    </row>
    <row r="52" spans="2:9" x14ac:dyDescent="0.25">
      <c r="B52" s="66" t="s">
        <v>100</v>
      </c>
      <c r="C52" s="67"/>
      <c r="D52" s="67"/>
      <c r="E52" s="67"/>
      <c r="F52" s="67"/>
      <c r="G52" s="67"/>
      <c r="H52" s="68"/>
    </row>
    <row r="53" spans="2:9" x14ac:dyDescent="0.25">
      <c r="B53" s="53" t="s">
        <v>101</v>
      </c>
      <c r="C53" s="41" t="s">
        <v>146</v>
      </c>
      <c r="D53" s="34" t="s">
        <v>29</v>
      </c>
      <c r="E53" s="41" t="s">
        <v>69</v>
      </c>
      <c r="F53" s="42"/>
      <c r="G53" s="47"/>
      <c r="H53" s="44"/>
    </row>
    <row r="54" spans="2:9" x14ac:dyDescent="0.25">
      <c r="B54" s="53" t="s">
        <v>102</v>
      </c>
      <c r="C54" s="41" t="s">
        <v>147</v>
      </c>
      <c r="D54" s="34" t="s">
        <v>29</v>
      </c>
      <c r="E54" s="41" t="s">
        <v>69</v>
      </c>
      <c r="F54" s="42"/>
      <c r="G54" s="47"/>
      <c r="H54" s="44"/>
    </row>
    <row r="55" spans="2:9" ht="26.4" x14ac:dyDescent="0.25">
      <c r="B55" s="56" t="s">
        <v>120</v>
      </c>
      <c r="C55" s="41" t="s">
        <v>148</v>
      </c>
      <c r="D55" s="34" t="s">
        <v>29</v>
      </c>
      <c r="E55" s="41" t="s">
        <v>69</v>
      </c>
      <c r="F55" s="42"/>
      <c r="G55" s="47"/>
      <c r="H55" s="44"/>
    </row>
    <row r="56" spans="2:9" ht="26.4" x14ac:dyDescent="0.25">
      <c r="B56" s="56" t="s">
        <v>121</v>
      </c>
      <c r="C56" s="41" t="s">
        <v>149</v>
      </c>
      <c r="D56" s="34" t="s">
        <v>29</v>
      </c>
      <c r="E56" s="41" t="s">
        <v>69</v>
      </c>
      <c r="F56" s="42"/>
      <c r="G56" s="47"/>
      <c r="H56" s="44"/>
    </row>
    <row r="57" spans="2:9" ht="26.4" x14ac:dyDescent="0.25">
      <c r="B57" s="40" t="s">
        <v>103</v>
      </c>
      <c r="C57" s="41" t="s">
        <v>150</v>
      </c>
      <c r="D57" s="34" t="s">
        <v>29</v>
      </c>
      <c r="E57" s="41" t="s">
        <v>70</v>
      </c>
      <c r="F57" s="42"/>
      <c r="G57" s="47"/>
      <c r="H57" s="44"/>
    </row>
    <row r="58" spans="2:9" x14ac:dyDescent="0.25">
      <c r="B58" s="40" t="s">
        <v>105</v>
      </c>
      <c r="C58" s="41" t="s">
        <v>151</v>
      </c>
      <c r="D58" s="34" t="s">
        <v>29</v>
      </c>
      <c r="E58" s="41" t="s">
        <v>70</v>
      </c>
      <c r="F58" s="42"/>
      <c r="G58" s="47"/>
      <c r="H58" s="44"/>
    </row>
    <row r="59" spans="2:9" ht="26.4" x14ac:dyDescent="0.25">
      <c r="B59" s="40" t="s">
        <v>106</v>
      </c>
      <c r="C59" s="41" t="s">
        <v>152</v>
      </c>
      <c r="D59" s="34" t="s">
        <v>29</v>
      </c>
      <c r="E59" s="41" t="s">
        <v>70</v>
      </c>
      <c r="F59" s="42"/>
      <c r="G59" s="47"/>
      <c r="H59" s="44"/>
    </row>
    <row r="60" spans="2:9" ht="26.4" x14ac:dyDescent="0.25">
      <c r="B60" s="40" t="s">
        <v>158</v>
      </c>
      <c r="C60" s="41" t="s">
        <v>153</v>
      </c>
      <c r="D60" s="34" t="s">
        <v>29</v>
      </c>
      <c r="E60" s="41" t="s">
        <v>69</v>
      </c>
      <c r="F60" s="57"/>
      <c r="G60" s="47"/>
      <c r="H60" s="38"/>
    </row>
    <row r="61" spans="2:9" x14ac:dyDescent="0.25">
      <c r="B61" s="66" t="s">
        <v>107</v>
      </c>
      <c r="C61" s="67"/>
      <c r="D61" s="67"/>
      <c r="E61" s="67"/>
      <c r="F61" s="67"/>
      <c r="G61" s="67"/>
      <c r="H61" s="68"/>
    </row>
    <row r="62" spans="2:9" x14ac:dyDescent="0.25">
      <c r="B62" s="40" t="s">
        <v>114</v>
      </c>
      <c r="C62" s="41" t="s">
        <v>154</v>
      </c>
      <c r="D62" s="54" t="s">
        <v>30</v>
      </c>
      <c r="E62" s="41" t="s">
        <v>70</v>
      </c>
      <c r="F62" s="42"/>
      <c r="G62" s="47"/>
      <c r="H62" s="44"/>
      <c r="I62" s="21">
        <f t="shared" ref="I62:I66" si="0">COUNTIF(F62,"ano")</f>
        <v>0</v>
      </c>
    </row>
    <row r="63" spans="2:9" x14ac:dyDescent="0.25">
      <c r="B63" s="40" t="s">
        <v>115</v>
      </c>
      <c r="C63" s="41" t="s">
        <v>155</v>
      </c>
      <c r="D63" s="54" t="s">
        <v>30</v>
      </c>
      <c r="E63" s="41" t="s">
        <v>70</v>
      </c>
      <c r="F63" s="42"/>
      <c r="G63" s="47"/>
      <c r="H63" s="44"/>
      <c r="I63" s="21">
        <f t="shared" si="0"/>
        <v>0</v>
      </c>
    </row>
    <row r="64" spans="2:9" x14ac:dyDescent="0.25">
      <c r="B64" s="40" t="s">
        <v>116</v>
      </c>
      <c r="C64" s="41" t="s">
        <v>156</v>
      </c>
      <c r="D64" s="54" t="s">
        <v>30</v>
      </c>
      <c r="E64" s="41" t="s">
        <v>70</v>
      </c>
      <c r="F64" s="42"/>
      <c r="G64" s="47"/>
      <c r="H64" s="44"/>
      <c r="I64" s="21">
        <f t="shared" si="0"/>
        <v>0</v>
      </c>
    </row>
    <row r="65" spans="2:9" x14ac:dyDescent="0.25">
      <c r="B65" s="40" t="s">
        <v>117</v>
      </c>
      <c r="C65" s="41" t="s">
        <v>157</v>
      </c>
      <c r="D65" s="54" t="s">
        <v>30</v>
      </c>
      <c r="E65" s="41" t="s">
        <v>70</v>
      </c>
      <c r="F65" s="42"/>
      <c r="G65" s="47"/>
      <c r="H65" s="44"/>
      <c r="I65" s="21">
        <f t="shared" si="0"/>
        <v>0</v>
      </c>
    </row>
    <row r="66" spans="2:9" ht="24.6" customHeight="1" x14ac:dyDescent="0.25">
      <c r="B66" s="36" t="s">
        <v>104</v>
      </c>
      <c r="C66" s="41" t="s">
        <v>159</v>
      </c>
      <c r="D66" s="54" t="s">
        <v>30</v>
      </c>
      <c r="E66" s="41" t="s">
        <v>70</v>
      </c>
      <c r="F66" s="42"/>
      <c r="G66" s="47"/>
      <c r="H66" s="44"/>
      <c r="I66" s="21">
        <f t="shared" si="0"/>
        <v>0</v>
      </c>
    </row>
    <row r="67" spans="2:9" x14ac:dyDescent="0.25">
      <c r="B67" s="48"/>
      <c r="C67" s="49"/>
      <c r="D67" s="49"/>
      <c r="E67" s="49"/>
      <c r="F67" s="49"/>
      <c r="G67" s="61" t="s">
        <v>67</v>
      </c>
      <c r="H67" s="62"/>
      <c r="I67" s="50">
        <f>SUM(I10:I66)</f>
        <v>0</v>
      </c>
    </row>
    <row r="68" spans="2:9" x14ac:dyDescent="0.25">
      <c r="B68" s="60" t="s">
        <v>108</v>
      </c>
      <c r="C68" s="60"/>
      <c r="D68" s="60"/>
      <c r="E68" s="60"/>
      <c r="F68" s="60"/>
      <c r="G68" s="60"/>
    </row>
    <row r="69" spans="2:9" ht="65.400000000000006" customHeight="1" x14ac:dyDescent="0.25">
      <c r="B69" s="60"/>
      <c r="C69" s="60"/>
      <c r="D69" s="60"/>
      <c r="E69" s="60"/>
      <c r="F69" s="60"/>
      <c r="G69" s="60"/>
    </row>
    <row r="70" spans="2:9" ht="15.6" customHeight="1" x14ac:dyDescent="0.25">
      <c r="B70" s="51" t="s">
        <v>74</v>
      </c>
      <c r="C70" s="51"/>
      <c r="D70" s="51"/>
      <c r="E70" s="51"/>
      <c r="F70" s="51"/>
      <c r="G70" s="51"/>
    </row>
    <row r="71" spans="2:9" x14ac:dyDescent="0.25">
      <c r="B71" s="18" t="s">
        <v>75</v>
      </c>
    </row>
    <row r="73" spans="2:9" x14ac:dyDescent="0.25">
      <c r="B73" s="52" t="s">
        <v>56</v>
      </c>
    </row>
    <row r="74" spans="2:9" x14ac:dyDescent="0.25">
      <c r="B74" s="19" t="s">
        <v>57</v>
      </c>
    </row>
    <row r="75" spans="2:9" x14ac:dyDescent="0.25">
      <c r="B75" s="21" t="s">
        <v>58</v>
      </c>
    </row>
    <row r="76" spans="2:9" x14ac:dyDescent="0.25">
      <c r="B76" s="21" t="s">
        <v>63</v>
      </c>
    </row>
    <row r="77" spans="2:9" x14ac:dyDescent="0.25">
      <c r="B77" s="21" t="s">
        <v>59</v>
      </c>
    </row>
    <row r="78" spans="2:9" x14ac:dyDescent="0.25">
      <c r="B78" s="21" t="s">
        <v>60</v>
      </c>
    </row>
    <row r="79" spans="2:9" x14ac:dyDescent="0.25">
      <c r="B79" s="18" t="s">
        <v>61</v>
      </c>
    </row>
    <row r="80" spans="2:9" x14ac:dyDescent="0.25">
      <c r="B80" s="18" t="s">
        <v>64</v>
      </c>
    </row>
    <row r="81" spans="2:6" x14ac:dyDescent="0.25">
      <c r="B81" s="18" t="s">
        <v>65</v>
      </c>
    </row>
    <row r="82" spans="2:6" x14ac:dyDescent="0.25">
      <c r="B82" s="18" t="s">
        <v>62</v>
      </c>
    </row>
    <row r="87" spans="2:6" x14ac:dyDescent="0.25">
      <c r="D87" s="49"/>
      <c r="E87" s="49"/>
      <c r="F87" s="49"/>
    </row>
    <row r="88" spans="2:6" x14ac:dyDescent="0.25">
      <c r="D88" s="49"/>
      <c r="E88" s="49"/>
      <c r="F88" s="49"/>
    </row>
    <row r="89" spans="2:6" x14ac:dyDescent="0.25">
      <c r="D89" s="49"/>
      <c r="E89" s="49"/>
      <c r="F89" s="49"/>
    </row>
    <row r="90" spans="2:6" x14ac:dyDescent="0.25">
      <c r="D90" s="49"/>
      <c r="E90" s="49"/>
      <c r="F90" s="49"/>
    </row>
    <row r="91" spans="2:6" x14ac:dyDescent="0.25">
      <c r="D91" s="49"/>
      <c r="E91" s="49"/>
      <c r="F91" s="49"/>
    </row>
    <row r="92" spans="2:6" x14ac:dyDescent="0.25">
      <c r="D92" s="49"/>
      <c r="E92" s="49"/>
      <c r="F92" s="49"/>
    </row>
    <row r="94" spans="2:6" x14ac:dyDescent="0.25">
      <c r="D94" s="49"/>
      <c r="E94" s="49"/>
      <c r="F94" s="49"/>
    </row>
    <row r="95" spans="2:6" x14ac:dyDescent="0.25">
      <c r="D95" s="49"/>
      <c r="E95" s="49"/>
      <c r="F95" s="49"/>
    </row>
    <row r="96" spans="2:6" x14ac:dyDescent="0.25">
      <c r="D96" s="49"/>
      <c r="E96" s="49"/>
      <c r="F96" s="49"/>
    </row>
    <row r="97" spans="4:6" x14ac:dyDescent="0.25">
      <c r="D97" s="49"/>
      <c r="E97" s="49"/>
      <c r="F97" s="49"/>
    </row>
    <row r="98" spans="4:6" x14ac:dyDescent="0.25">
      <c r="D98" s="49"/>
      <c r="E98" s="49"/>
      <c r="F98" s="49"/>
    </row>
    <row r="99" spans="4:6" x14ac:dyDescent="0.25">
      <c r="D99" s="49"/>
      <c r="E99" s="49"/>
      <c r="F99" s="49"/>
    </row>
    <row r="100" spans="4:6" x14ac:dyDescent="0.25">
      <c r="D100" s="49"/>
      <c r="E100" s="49"/>
      <c r="F100" s="49"/>
    </row>
    <row r="102" spans="4:6" x14ac:dyDescent="0.25">
      <c r="D102" s="49"/>
      <c r="E102" s="49"/>
      <c r="F102" s="49"/>
    </row>
    <row r="103" spans="4:6" x14ac:dyDescent="0.25">
      <c r="D103" s="49"/>
      <c r="E103" s="49"/>
      <c r="F103" s="49"/>
    </row>
    <row r="104" spans="4:6" x14ac:dyDescent="0.25">
      <c r="D104" s="49"/>
      <c r="E104" s="49"/>
      <c r="F104" s="49"/>
    </row>
    <row r="105" spans="4:6" x14ac:dyDescent="0.25">
      <c r="D105" s="49"/>
      <c r="E105" s="49"/>
      <c r="F105" s="49"/>
    </row>
    <row r="107" spans="4:6" x14ac:dyDescent="0.25">
      <c r="D107" s="49"/>
      <c r="E107" s="49"/>
      <c r="F107" s="49"/>
    </row>
    <row r="108" spans="4:6" x14ac:dyDescent="0.25">
      <c r="D108" s="49"/>
      <c r="E108" s="49"/>
      <c r="F108" s="49"/>
    </row>
    <row r="109" spans="4:6" x14ac:dyDescent="0.25">
      <c r="D109" s="49"/>
      <c r="E109" s="49"/>
      <c r="F109" s="49"/>
    </row>
    <row r="110" spans="4:6" x14ac:dyDescent="0.25">
      <c r="D110" s="49"/>
      <c r="E110" s="49"/>
      <c r="F110" s="49"/>
    </row>
    <row r="111" spans="4:6" x14ac:dyDescent="0.25">
      <c r="D111" s="49"/>
      <c r="E111" s="49"/>
      <c r="F111" s="49"/>
    </row>
    <row r="113" spans="4:6" x14ac:dyDescent="0.25">
      <c r="D113" s="49"/>
      <c r="E113" s="49"/>
      <c r="F113" s="49"/>
    </row>
    <row r="114" spans="4:6" x14ac:dyDescent="0.25">
      <c r="D114" s="49"/>
      <c r="E114" s="49"/>
      <c r="F114" s="49"/>
    </row>
    <row r="115" spans="4:6" x14ac:dyDescent="0.25">
      <c r="D115" s="49"/>
      <c r="E115" s="49"/>
      <c r="F115" s="49"/>
    </row>
    <row r="116" spans="4:6" x14ac:dyDescent="0.25">
      <c r="D116" s="49"/>
      <c r="E116" s="49"/>
      <c r="F116" s="49"/>
    </row>
    <row r="117" spans="4:6" x14ac:dyDescent="0.25">
      <c r="D117" s="49"/>
      <c r="E117" s="49"/>
      <c r="F117" s="49"/>
    </row>
    <row r="118" spans="4:6" x14ac:dyDescent="0.25">
      <c r="D118" s="49"/>
      <c r="E118" s="49"/>
      <c r="F118" s="49"/>
    </row>
    <row r="119" spans="4:6" x14ac:dyDescent="0.25">
      <c r="D119" s="49"/>
      <c r="E119" s="49"/>
      <c r="F119" s="49"/>
    </row>
    <row r="120" spans="4:6" x14ac:dyDescent="0.25">
      <c r="D120" s="49"/>
      <c r="E120" s="49"/>
      <c r="F120" s="49"/>
    </row>
    <row r="121" spans="4:6" x14ac:dyDescent="0.25">
      <c r="D121" s="49"/>
      <c r="E121" s="49"/>
      <c r="F121" s="49"/>
    </row>
    <row r="122" spans="4:6" x14ac:dyDescent="0.25">
      <c r="D122" s="49"/>
      <c r="E122" s="49"/>
      <c r="F122" s="49"/>
    </row>
    <row r="123" spans="4:6" x14ac:dyDescent="0.25">
      <c r="D123" s="49"/>
      <c r="E123" s="49"/>
      <c r="F123" s="49"/>
    </row>
    <row r="124" spans="4:6" x14ac:dyDescent="0.25">
      <c r="D124" s="49"/>
      <c r="E124" s="49"/>
      <c r="F124" s="49"/>
    </row>
  </sheetData>
  <sheetProtection formatCells="0" formatColumns="0" formatRows="0"/>
  <protectedRanges>
    <protectedRange sqref="G48 G52 G61 G10:G45" name="Oblast2"/>
    <protectedRange sqref="G46:G47 G49:G51 G53:G60 G62:G66" name="Oblast2_1"/>
    <protectedRange sqref="C4:H5" name="Oblast C_3_1"/>
    <protectedRange sqref="F10:F66" name="Oblast2_2"/>
  </protectedRanges>
  <mergeCells count="13">
    <mergeCell ref="H8:H9"/>
    <mergeCell ref="B68:G69"/>
    <mergeCell ref="G67:H67"/>
    <mergeCell ref="G8:G9"/>
    <mergeCell ref="B8:F8"/>
    <mergeCell ref="B26:H26"/>
    <mergeCell ref="B29:H29"/>
    <mergeCell ref="B36:H36"/>
    <mergeCell ref="B38:H38"/>
    <mergeCell ref="B45:H45"/>
    <mergeCell ref="B48:H48"/>
    <mergeCell ref="B52:H52"/>
    <mergeCell ref="B61:H61"/>
  </mergeCells>
  <phoneticPr fontId="4" type="noConversion"/>
  <dataValidations count="1">
    <dataValidation type="list" allowBlank="1" showInputMessage="1" showErrorMessage="1" sqref="F27:F28 F30:F35 F37 F39:F44 F46:F47 F49:F51 F62:F66 F10:F25 F53:F60" xr:uid="{00000000-0002-0000-0000-000000000000}">
      <formula1>$G$1:$G$3</formula1>
    </dataValidation>
  </dataValidations>
  <hyperlinks>
    <hyperlink ref="B54" r:id="rId1" display="http://trziste.kr-vysocina.cz/" xr:uid="{EE629D44-86C5-4FE6-AE08-EFE6301A2601}"/>
    <hyperlink ref="B55" r:id="rId2" display="https://www.ssllabs.com/" xr:uid="{B52ADD30-E482-4EBD-AFFD-4D7906A7BF85}"/>
  </hyperlinks>
  <pageMargins left="0.25" right="0.25" top="0.75" bottom="0.75" header="0.3" footer="0.3"/>
  <pageSetup paperSize="9" scale="46" fitToHeight="0" orientation="landscape" r:id="rId3"/>
  <headerFooter>
    <oddFooter>Stránka &amp;P&amp;R&amp;A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E10"/>
  <sheetViews>
    <sheetView zoomScale="80" zoomScaleNormal="80" workbookViewId="0">
      <selection activeCell="B4" sqref="B4"/>
    </sheetView>
  </sheetViews>
  <sheetFormatPr defaultColWidth="21" defaultRowHeight="13.8" x14ac:dyDescent="0.25"/>
  <cols>
    <col min="1" max="1" width="22.6640625" style="1" customWidth="1"/>
    <col min="2" max="2" width="18.33203125" style="1" customWidth="1"/>
    <col min="3" max="3" width="15.44140625" style="1" customWidth="1"/>
    <col min="4" max="4" width="14.33203125" style="1" customWidth="1"/>
    <col min="5" max="5" width="0" style="1" hidden="1" customWidth="1"/>
    <col min="6" max="16384" width="21" style="1"/>
  </cols>
  <sheetData>
    <row r="1" spans="1:5" x14ac:dyDescent="0.25">
      <c r="A1" s="55" t="s">
        <v>73</v>
      </c>
      <c r="B1" s="2"/>
    </row>
    <row r="2" spans="1:5" x14ac:dyDescent="0.25">
      <c r="A2" s="2"/>
      <c r="B2" s="2"/>
    </row>
    <row r="3" spans="1:5" x14ac:dyDescent="0.25">
      <c r="A3" s="3" t="s">
        <v>48</v>
      </c>
      <c r="B3" s="3"/>
    </row>
    <row r="4" spans="1:5" ht="13.95" customHeight="1" x14ac:dyDescent="0.25">
      <c r="A4" s="3" t="s">
        <v>49</v>
      </c>
      <c r="B4" s="4" t="str">
        <f>'Tržiště KV'!C4</f>
        <v>Vyplní dodavatel obchodní název</v>
      </c>
      <c r="C4" s="5"/>
      <c r="D4" s="6"/>
      <c r="E4" s="5"/>
    </row>
    <row r="5" spans="1:5" ht="14.4" thickBot="1" x14ac:dyDescent="0.3">
      <c r="A5" s="3"/>
      <c r="B5" s="3"/>
      <c r="C5" s="3"/>
    </row>
    <row r="6" spans="1:5" s="11" customFormat="1" ht="43.95" customHeight="1" x14ac:dyDescent="0.3">
      <c r="A6" s="7" t="s">
        <v>87</v>
      </c>
      <c r="B6" s="8" t="s">
        <v>50</v>
      </c>
      <c r="C6" s="8" t="s">
        <v>51</v>
      </c>
      <c r="D6" s="9" t="s">
        <v>52</v>
      </c>
      <c r="E6" s="10" t="s">
        <v>53</v>
      </c>
    </row>
    <row r="7" spans="1:5" ht="15.6" x14ac:dyDescent="0.3">
      <c r="A7" s="12" t="s">
        <v>122</v>
      </c>
      <c r="B7" s="13">
        <v>5</v>
      </c>
      <c r="C7" s="14">
        <f>'Tržiště KV'!I67</f>
        <v>0</v>
      </c>
      <c r="D7" s="15">
        <f>C7/(B7/100)</f>
        <v>0</v>
      </c>
      <c r="E7" s="16">
        <f>COUNTA('[2]1-EIS'!G9:G102)</f>
        <v>24</v>
      </c>
    </row>
    <row r="9" spans="1:5" ht="14.4" x14ac:dyDescent="0.3">
      <c r="A9" s="16" t="s">
        <v>54</v>
      </c>
      <c r="B9" s="16"/>
    </row>
    <row r="10" spans="1:5" x14ac:dyDescent="0.25">
      <c r="E10" s="1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Tržiště KV</vt:lpstr>
      <vt:lpstr>Body_R</vt:lpstr>
      <vt:lpstr>'Tržiště KV'!Názvy_tisku</vt:lpstr>
      <vt:lpstr>'Tržiště KV'!P1_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2024-10-08T08:11:57Z</cp:lastPrinted>
  <dcterms:created xsi:type="dcterms:W3CDTF">2018-01-03T08:48:26Z</dcterms:created>
  <dcterms:modified xsi:type="dcterms:W3CDTF">2025-11-27T15:04:52Z</dcterms:modified>
</cp:coreProperties>
</file>