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9113DCA1-DDA7-4B51-AEB0-CB6D1FCAF55B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pecifikace" sheetId="1" r:id="rId1"/>
    <sheet name="List1" sheetId="53" r:id="rId2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5" i="1" l="1"/>
  <c r="C9" i="1" s="1"/>
  <c r="N5" i="1"/>
  <c r="M5" i="1" l="1"/>
  <c r="P5" i="1" s="1"/>
  <c r="C11" i="1" s="1"/>
  <c r="Q5" i="1"/>
  <c r="C13" i="1" s="1"/>
</calcChain>
</file>

<file path=xl/sharedStrings.xml><?xml version="1.0" encoding="utf-8"?>
<sst xmlns="http://schemas.openxmlformats.org/spreadsheetml/2006/main" count="106" uniqueCount="92">
  <si>
    <r>
      <t xml:space="preserve">* zadavatel umožňuje nabídnout rovnocenné řešení. Rovnocenné řešení uvede účastník zadávacího řízení do přílohy kupní smlouvy (do samostatného sloupce, který vytvoří) včetně ceny podle způsobu stanoveného v bodě 5 Výzvy.
</t>
    </r>
    <r>
      <rPr>
        <sz val="10"/>
        <color indexed="13"/>
        <rFont val="Arial"/>
        <family val="2"/>
        <charset val="238"/>
      </rPr>
      <t xml:space="preserve">** účastník zadávacího řízení uvede obchodní název a popis nabízeného řešení
</t>
    </r>
    <r>
      <rPr>
        <sz val="10"/>
        <color indexed="13"/>
        <rFont val="Arial"/>
        <family val="2"/>
        <charset val="238"/>
      </rPr>
      <t>*** zadavatel upozorňuje, že se jedná o cenu, která nesmí být překročena. V případě překročení maximálně přípustné jednotkové ceny bude nabídka takového účastníka zadávacího řízení vyřazena a účastník zadávacího řízení vyloučen ze zadávacího řízení </t>
    </r>
  </si>
  <si>
    <t>Číslo</t>
  </si>
  <si>
    <t>Název předmětu</t>
  </si>
  <si>
    <t>CPV kód</t>
  </si>
  <si>
    <t>Nabízený produkt**</t>
  </si>
  <si>
    <t>Celkový požadovaný počet kusů</t>
  </si>
  <si>
    <t>Měrná jednotka</t>
  </si>
  <si>
    <t>Sazba DPH v %</t>
  </si>
  <si>
    <t>Jednotková cena za MJ bez DPH</t>
  </si>
  <si>
    <t>Výše DPH za MJ (v Kč)</t>
  </si>
  <si>
    <t>Celková cena za položku bez DPH</t>
  </si>
  <si>
    <t>Výše DPH (v Kč)</t>
  </si>
  <si>
    <t>ks</t>
  </si>
  <si>
    <t>21</t>
  </si>
  <si>
    <t>Celková nabízená cena:</t>
  </si>
  <si>
    <t>bez DPH:</t>
  </si>
  <si>
    <t>výše DPH:</t>
  </si>
  <si>
    <t>s DPH:</t>
  </si>
  <si>
    <t>Požadavky na provedení (minimální technická specifikace) *</t>
  </si>
  <si>
    <t>Maximální přípustná jednotková cena (1 ks) bez DPH ***</t>
  </si>
  <si>
    <t>viz List1</t>
  </si>
  <si>
    <t>Jednotková cena za MJ včetně DPH</t>
  </si>
  <si>
    <t>Celková cena  za položku včetně DPH</t>
  </si>
  <si>
    <t>Příloha č. 1 Výzvy - Technická a množstevní specifikace</t>
  </si>
  <si>
    <t>Druh dodávky</t>
  </si>
  <si>
    <t>Popis</t>
  </si>
  <si>
    <t>Minimální požadované vlastnosti</t>
  </si>
  <si>
    <t>Procesor</t>
  </si>
  <si>
    <t>Paměť RAM</t>
  </si>
  <si>
    <t>Grafická karta</t>
  </si>
  <si>
    <t>Síťové připojení</t>
  </si>
  <si>
    <t>Operační systém</t>
  </si>
  <si>
    <t>Klávesnice</t>
  </si>
  <si>
    <t>Záruka a podpora</t>
  </si>
  <si>
    <t>Zboží nebude použité ani repasované</t>
  </si>
  <si>
    <t>List 1</t>
  </si>
  <si>
    <t>Záruka v měsících</t>
  </si>
  <si>
    <t>Další vlastnosti</t>
  </si>
  <si>
    <t>Česká klávesnice</t>
  </si>
  <si>
    <t>Obchodní název a typ licence</t>
  </si>
  <si>
    <t>Další</t>
  </si>
  <si>
    <t>Kapacita v GB</t>
  </si>
  <si>
    <t>Typ</t>
  </si>
  <si>
    <t>Pevný disk</t>
  </si>
  <si>
    <t>Velikost v GB</t>
  </si>
  <si>
    <t>Úhlopříčka displeje uvedená v palcích</t>
  </si>
  <si>
    <t>Komponent</t>
  </si>
  <si>
    <t>Samostatný numerický blok</t>
  </si>
  <si>
    <t>Rychlost v Mbit/s</t>
  </si>
  <si>
    <t>Rozhraní</t>
  </si>
  <si>
    <t>Případné další vlastnosti nebo požadavky</t>
  </si>
  <si>
    <t>Poznámky</t>
  </si>
  <si>
    <t>Požadovaná podpora</t>
  </si>
  <si>
    <t>Rychlost čtení/zápis v MB/s</t>
  </si>
  <si>
    <t>-</t>
  </si>
  <si>
    <t>Pracovní stanice</t>
  </si>
  <si>
    <t>30214000-2</t>
  </si>
  <si>
    <t>Skříň</t>
  </si>
  <si>
    <t>Typ skříně</t>
  </si>
  <si>
    <t>Počet a typ konektorů na přední straně</t>
  </si>
  <si>
    <t>Počet a typ konektorů na zadní straně</t>
  </si>
  <si>
    <t>1x Ethernetový port RJ-45
2x USB 2.0 Type-A
2x USB 3.2 Type-A 1. generace
1x HDMI 1.4b
1x DisplayPort 1.4a</t>
  </si>
  <si>
    <t xml:space="preserve"> - </t>
  </si>
  <si>
    <t>Základní deska</t>
  </si>
  <si>
    <t>Zdroj</t>
  </si>
  <si>
    <t>Výkon</t>
  </si>
  <si>
    <t>min. 90W (provedení jako externí adapter na 240V)</t>
  </si>
  <si>
    <t>Účinnost</t>
  </si>
  <si>
    <t>min. 16GB DDR5, 6400 MHz</t>
  </si>
  <si>
    <t>SSD NVMe</t>
  </si>
  <si>
    <t>512 GB</t>
  </si>
  <si>
    <t>Minimální dosažená hodnota G3D Mark v testu na https://www.videocardbenchmark.net/</t>
  </si>
  <si>
    <t xml:space="preserve">Ethernet RJ-45 </t>
  </si>
  <si>
    <t>10/100/1000Mbit/s</t>
  </si>
  <si>
    <t>Wi-Fi 7 + Bluetooth</t>
  </si>
  <si>
    <t>Mechanika DVD</t>
  </si>
  <si>
    <t>není požadováno</t>
  </si>
  <si>
    <t>Monitor</t>
  </si>
  <si>
    <t>Rozlišení</t>
  </si>
  <si>
    <t>Doba odezvy v milisekundách</t>
  </si>
  <si>
    <t>ANO</t>
  </si>
  <si>
    <t>drátová, USB rozhraní</t>
  </si>
  <si>
    <t>Myš</t>
  </si>
  <si>
    <t>optická, drátová, USB rozhraní</t>
  </si>
  <si>
    <t>Odstranění závady technikem do druhého pracovního dne (NBD) na místě instalace + ADP (ochrana proti náhodnému poškození)</t>
  </si>
  <si>
    <r>
      <t>originální Microsoft Windows 11Pro, CZ, OEM předinstalovaný na pevném disku,</t>
    </r>
    <r>
      <rPr>
        <sz val="8"/>
        <color indexed="18"/>
        <rFont val="Verdana"/>
        <family val="2"/>
        <charset val="238"/>
      </rPr>
      <t xml:space="preserve"> licence OS nahrána do UEFI zařízení, TPM čip a bootování OS musí byt už z výrobního závodu na úrovni hardware chráněno certifikáty, které znemožní zavedení pozměněného nebo neoprávněného OS</t>
    </r>
  </si>
  <si>
    <r>
      <t xml:space="preserve">Minimální dosažená hodnota CPU MARK v testu na www.cpubenchmark.net </t>
    </r>
    <r>
      <rPr>
        <b/>
        <sz val="8"/>
        <color rgb="FF0070C0"/>
        <rFont val="Verdana"/>
        <family val="2"/>
        <charset val="238"/>
      </rPr>
      <t>(dodavatel doloží screen obrazovky s dosaženou hodnotou a datem)</t>
    </r>
  </si>
  <si>
    <t xml:space="preserve">mini PC
maximální rozměry skříně: 40 x 185 x 180 mm
</t>
  </si>
  <si>
    <t xml:space="preserve">1x USB 3.2 Gen1 typ-A
1x USB 3.2 Gen2 typ-C
1x Univerzální zvukový port
</t>
  </si>
  <si>
    <t xml:space="preserve">min. 14 jader / 14 vláken
min. frekvence jádra 1.6GHz
TDP 65W
</t>
  </si>
  <si>
    <t xml:space="preserve">integrovaná
</t>
  </si>
  <si>
    <t>DNS IT3 143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</si>
</sst>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* #,##0.00\ [$Kč-405]_-;\-* #,##0.00\ [$Kč-405]_-;_-* &quot;-&quot;??\ [$Kč-405]_-;_-@_-"/>
  </numFmts>
  <fonts count="54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11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13"/>
      <name val="Arial"/>
      <family val="2"/>
      <charset val="238"/>
    </font>
    <font>
      <sz val="10"/>
      <name val="Arial"/>
      <family val="2"/>
      <charset val="238"/>
    </font>
    <font>
      <sz val="11"/>
      <name val="Arial Black"/>
      <family val="2"/>
      <charset val="238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Arial"/>
      <charset val="238"/>
    </font>
    <font>
      <b/>
      <sz val="8"/>
      <color rgb="FF222222"/>
      <name val="Verdan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63"/>
      <name val="Verdana"/>
      <family val="2"/>
      <charset val="238"/>
    </font>
    <font>
      <b/>
      <sz val="8"/>
      <color indexed="63"/>
      <name val="Verdana"/>
      <family val="2"/>
      <charset val="238"/>
    </font>
    <font>
      <sz val="8"/>
      <color indexed="63"/>
      <name val="Verdana"/>
      <family val="2"/>
      <charset val="238"/>
    </font>
    <font>
      <sz val="8"/>
      <name val="Verdana"/>
      <family val="2"/>
      <charset val="238"/>
    </font>
    <font>
      <sz val="8"/>
      <color indexed="18"/>
      <name val="Verdana"/>
      <family val="2"/>
      <charset val="238"/>
    </font>
    <font>
      <b/>
      <sz val="8"/>
      <color rgb="FF0070C0"/>
      <name val="Verdan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2">
    <xf numFmtId="0" fontId="0" fillId="0" borderId="0"/>
    <xf numFmtId="164" fontId="34" fillId="0" borderId="0" applyFont="0" applyFill="0" applyBorder="0" applyAlignment="0" applyProtection="0"/>
    <xf numFmtId="0" fontId="38" fillId="0" borderId="0"/>
    <xf numFmtId="0" fontId="33" fillId="0" borderId="0"/>
    <xf numFmtId="0" fontId="32" fillId="0" borderId="0"/>
    <xf numFmtId="0" fontId="31" fillId="0" borderId="0"/>
    <xf numFmtId="0" fontId="31" fillId="0" borderId="0"/>
    <xf numFmtId="0" fontId="30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4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0" fillId="0" borderId="0"/>
    <xf numFmtId="0" fontId="46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36" fillId="3" borderId="4" xfId="0" applyFont="1" applyFill="1" applyBorder="1" applyAlignment="1" applyProtection="1">
      <alignment horizontal="center" vertical="center" wrapText="1" readingOrder="1"/>
      <protection locked="0"/>
    </xf>
    <xf numFmtId="165" fontId="36" fillId="3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9" fillId="0" borderId="0" xfId="19" applyNumberFormat="1" applyFont="1" applyAlignment="1">
      <alignment horizontal="right" vertical="center"/>
    </xf>
    <xf numFmtId="165" fontId="42" fillId="0" borderId="0" xfId="1" applyNumberFormat="1" applyFont="1" applyProtection="1"/>
    <xf numFmtId="0" fontId="44" fillId="0" borderId="0" xfId="50" applyFont="1" applyAlignment="1">
      <alignment horizontal="left" vertical="center" wrapText="1" indent="1"/>
    </xf>
    <xf numFmtId="0" fontId="44" fillId="0" borderId="0" xfId="50" applyFont="1" applyAlignment="1">
      <alignment horizontal="left" vertical="center" wrapText="1"/>
    </xf>
    <xf numFmtId="0" fontId="2" fillId="0" borderId="0" xfId="50" applyAlignment="1">
      <alignment horizontal="center" vertical="center"/>
    </xf>
    <xf numFmtId="0" fontId="1" fillId="0" borderId="0" xfId="51"/>
    <xf numFmtId="0" fontId="44" fillId="0" borderId="0" xfId="51" applyFont="1" applyAlignment="1">
      <alignment horizontal="left" vertical="center" wrapText="1" indent="1"/>
    </xf>
    <xf numFmtId="0" fontId="44" fillId="0" borderId="0" xfId="51" applyFont="1" applyAlignment="1">
      <alignment horizontal="left" vertical="center" wrapText="1"/>
    </xf>
    <xf numFmtId="0" fontId="1" fillId="0" borderId="0" xfId="5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9" fillId="0" borderId="0" xfId="2" applyFont="1" applyAlignment="1" applyProtection="1">
      <alignment vertical="center"/>
    </xf>
    <xf numFmtId="0" fontId="0" fillId="0" borderId="0" xfId="0" applyProtection="1"/>
    <xf numFmtId="0" fontId="43" fillId="0" borderId="4" xfId="0" applyFont="1" applyBorder="1" applyAlignment="1" applyProtection="1">
      <alignment horizontal="center" vertical="center" wrapText="1" readingOrder="1"/>
    </xf>
    <xf numFmtId="165" fontId="47" fillId="0" borderId="4" xfId="1" applyNumberFormat="1" applyFont="1" applyFill="1" applyBorder="1" applyAlignment="1" applyProtection="1">
      <alignment horizontal="center" vertical="center" wrapText="1" readingOrder="1"/>
    </xf>
    <xf numFmtId="165" fontId="36" fillId="0" borderId="4" xfId="0" applyNumberFormat="1" applyFont="1" applyBorder="1" applyAlignment="1" applyProtection="1">
      <alignment horizontal="center" vertical="center" wrapText="1" readingOrder="1"/>
    </xf>
    <xf numFmtId="0" fontId="41" fillId="0" borderId="0" xfId="0" applyFont="1" applyProtection="1"/>
    <xf numFmtId="0" fontId="40" fillId="0" borderId="1" xfId="0" applyFont="1" applyBorder="1" applyAlignment="1" applyProtection="1">
      <alignment horizontal="left" vertical="center" wrapText="1" readingOrder="1"/>
    </xf>
    <xf numFmtId="0" fontId="42" fillId="0" borderId="0" xfId="0" applyFont="1" applyAlignment="1" applyProtection="1">
      <alignment horizontal="left"/>
    </xf>
    <xf numFmtId="0" fontId="48" fillId="4" borderId="4" xfId="0" applyFont="1" applyFill="1" applyBorder="1" applyAlignment="1">
      <alignment horizontal="left" vertical="center" wrapText="1"/>
    </xf>
    <xf numFmtId="0" fontId="48" fillId="4" borderId="13" xfId="0" applyFont="1" applyFill="1" applyBorder="1" applyAlignment="1">
      <alignment horizontal="left" vertical="center" wrapText="1"/>
    </xf>
    <xf numFmtId="0" fontId="48" fillId="0" borderId="7" xfId="0" applyFont="1" applyBorder="1" applyAlignment="1">
      <alignment horizontal="center" vertical="center" wrapText="1"/>
    </xf>
    <xf numFmtId="0" fontId="48" fillId="0" borderId="12" xfId="0" applyFont="1" applyBorder="1" applyAlignment="1">
      <alignment horizontal="left" vertical="center" wrapText="1"/>
    </xf>
    <xf numFmtId="0" fontId="48" fillId="0" borderId="11" xfId="0" applyFont="1" applyBorder="1" applyAlignment="1">
      <alignment horizontal="left" vertical="center" wrapText="1"/>
    </xf>
    <xf numFmtId="0" fontId="49" fillId="0" borderId="4" xfId="0" applyFont="1" applyBorder="1" applyAlignment="1">
      <alignment horizontal="left" vertical="center" wrapText="1"/>
    </xf>
    <xf numFmtId="0" fontId="50" fillId="5" borderId="14" xfId="0" applyFont="1" applyFill="1" applyBorder="1" applyAlignment="1">
      <alignment horizontal="left" vertical="center" wrapText="1"/>
    </xf>
    <xf numFmtId="0" fontId="51" fillId="5" borderId="14" xfId="0" applyFont="1" applyFill="1" applyBorder="1" applyAlignment="1">
      <alignment horizontal="left" vertical="center" wrapText="1"/>
    </xf>
    <xf numFmtId="0" fontId="49" fillId="0" borderId="20" xfId="0" applyFont="1" applyBorder="1" applyAlignment="1">
      <alignment horizontal="center" vertical="center" wrapText="1"/>
    </xf>
    <xf numFmtId="9" fontId="50" fillId="5" borderId="14" xfId="0" applyNumberFormat="1" applyFont="1" applyFill="1" applyBorder="1" applyAlignment="1">
      <alignment horizontal="left" vertical="center" wrapText="1"/>
    </xf>
    <xf numFmtId="0" fontId="49" fillId="0" borderId="4" xfId="33" applyFont="1" applyBorder="1" applyAlignment="1">
      <alignment horizontal="left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3" xfId="0" applyFont="1" applyBorder="1" applyAlignment="1">
      <alignment horizontal="left" vertical="center" wrapText="1"/>
    </xf>
    <xf numFmtId="0" fontId="50" fillId="5" borderId="22" xfId="0" applyFont="1" applyFill="1" applyBorder="1" applyAlignment="1">
      <alignment horizontal="left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50" fillId="5" borderId="22" xfId="33" applyFont="1" applyFill="1" applyBorder="1" applyAlignment="1">
      <alignment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left" vertical="center" wrapText="1"/>
    </xf>
    <xf numFmtId="0" fontId="50" fillId="5" borderId="19" xfId="0" applyFont="1" applyFill="1" applyBorder="1" applyAlignment="1">
      <alignment horizontal="left" vertical="center" wrapText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36" fillId="0" borderId="4" xfId="0" applyFont="1" applyBorder="1" applyAlignment="1" applyProtection="1">
      <alignment horizontal="center" vertical="center" wrapText="1" readingOrder="1"/>
    </xf>
    <xf numFmtId="0" fontId="37" fillId="0" borderId="0" xfId="0" applyFont="1" applyAlignment="1" applyProtection="1">
      <alignment vertical="top" wrapText="1" readingOrder="1"/>
    </xf>
    <xf numFmtId="0" fontId="0" fillId="0" borderId="0" xfId="0" applyAlignment="1" applyProtection="1">
      <alignment wrapText="1" readingOrder="1"/>
    </xf>
    <xf numFmtId="0" fontId="0" fillId="0" borderId="0" xfId="0" applyAlignment="1" applyProtection="1">
      <alignment readingOrder="1"/>
    </xf>
    <xf numFmtId="165" fontId="40" fillId="0" borderId="1" xfId="1" applyNumberFormat="1" applyFont="1" applyBorder="1" applyAlignment="1" applyProtection="1">
      <alignment vertical="top" wrapText="1" readingOrder="1"/>
    </xf>
    <xf numFmtId="165" fontId="42" fillId="0" borderId="2" xfId="1" applyNumberFormat="1" applyFont="1" applyBorder="1" applyAlignment="1" applyProtection="1">
      <alignment vertical="top" wrapText="1"/>
    </xf>
    <xf numFmtId="165" fontId="42" fillId="0" borderId="3" xfId="1" applyNumberFormat="1" applyFont="1" applyBorder="1" applyAlignment="1" applyProtection="1">
      <alignment vertical="top" wrapText="1"/>
    </xf>
    <xf numFmtId="0" fontId="35" fillId="2" borderId="5" xfId="0" applyFont="1" applyFill="1" applyBorder="1" applyAlignment="1" applyProtection="1">
      <alignment horizontal="center" vertical="center" wrapText="1" readingOrder="1"/>
    </xf>
    <xf numFmtId="0" fontId="0" fillId="0" borderId="6" xfId="0" applyBorder="1" applyAlignment="1" applyProtection="1">
      <alignment vertical="top" wrapText="1"/>
    </xf>
    <xf numFmtId="0" fontId="36" fillId="0" borderId="4" xfId="0" applyFont="1" applyBorder="1" applyAlignment="1" applyProtection="1">
      <alignment horizontal="center" vertical="center" wrapText="1" readingOrder="1"/>
    </xf>
    <xf numFmtId="0" fontId="0" fillId="0" borderId="4" xfId="0" applyBorder="1" applyAlignment="1" applyProtection="1">
      <alignment vertical="top" wrapText="1"/>
    </xf>
    <xf numFmtId="0" fontId="40" fillId="0" borderId="1" xfId="0" applyFont="1" applyBorder="1" applyAlignment="1" applyProtection="1">
      <alignment vertical="center" wrapText="1" readingOrder="1"/>
    </xf>
    <xf numFmtId="0" fontId="41" fillId="0" borderId="2" xfId="0" applyFont="1" applyBorder="1" applyAlignment="1" applyProtection="1">
      <alignment vertical="center" wrapText="1"/>
    </xf>
    <xf numFmtId="0" fontId="41" fillId="0" borderId="3" xfId="0" applyFont="1" applyBorder="1" applyAlignment="1" applyProtection="1">
      <alignment vertical="center" wrapText="1"/>
    </xf>
    <xf numFmtId="0" fontId="45" fillId="0" borderId="8" xfId="11" applyFont="1" applyBorder="1" applyAlignment="1">
      <alignment horizontal="center" vertical="center"/>
    </xf>
    <xf numFmtId="0" fontId="45" fillId="0" borderId="9" xfId="11" applyFont="1" applyBorder="1" applyAlignment="1">
      <alignment horizontal="center" vertical="center"/>
    </xf>
    <xf numFmtId="0" fontId="45" fillId="0" borderId="10" xfId="11" applyFont="1" applyBorder="1" applyAlignment="1">
      <alignment horizontal="center" vertical="center"/>
    </xf>
    <xf numFmtId="0" fontId="49" fillId="0" borderId="15" xfId="0" applyFont="1" applyBorder="1" applyAlignment="1">
      <alignment horizontal="center" vertical="center" wrapText="1"/>
    </xf>
    <xf numFmtId="0" fontId="49" fillId="0" borderId="21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 wrapText="1"/>
    </xf>
    <xf numFmtId="0" fontId="49" fillId="0" borderId="20" xfId="0" applyFont="1" applyFill="1" applyBorder="1" applyAlignment="1">
      <alignment horizontal="center" vertical="center" wrapText="1"/>
    </xf>
    <xf numFmtId="0" fontId="49" fillId="0" borderId="21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center" vertical="center" wrapText="1"/>
    </xf>
  </cellXfs>
  <cellStyles count="52">
    <cellStyle name="Měna" xfId="1" builtinId="4"/>
    <cellStyle name="Normální" xfId="0" builtinId="0"/>
    <cellStyle name="Normální 10" xfId="18" xr:uid="{00000000-0005-0000-0000-000002000000}"/>
    <cellStyle name="Normální 10 2" xfId="28" xr:uid="{00000000-0005-0000-0000-000003000000}"/>
    <cellStyle name="Normální 11" xfId="17" xr:uid="{00000000-0005-0000-0000-000004000000}"/>
    <cellStyle name="Normální 12" xfId="15" xr:uid="{00000000-0005-0000-0000-000005000000}"/>
    <cellStyle name="Normální 12 2" xfId="25" xr:uid="{00000000-0005-0000-0000-000006000000}"/>
    <cellStyle name="Normální 13" xfId="23" xr:uid="{00000000-0005-0000-0000-000007000000}"/>
    <cellStyle name="Normální 14" xfId="24" xr:uid="{00000000-0005-0000-0000-000008000000}"/>
    <cellStyle name="Normální 15" xfId="29" xr:uid="{00000000-0005-0000-0000-000009000000}"/>
    <cellStyle name="Normální 16" xfId="30" xr:uid="{00000000-0005-0000-0000-00000A000000}"/>
    <cellStyle name="Normální 17" xfId="31" xr:uid="{00000000-0005-0000-0000-00000B000000}"/>
    <cellStyle name="Normální 18" xfId="32" xr:uid="{00000000-0005-0000-0000-00000C000000}"/>
    <cellStyle name="Normální 19" xfId="33" xr:uid="{00000000-0005-0000-0000-00000D000000}"/>
    <cellStyle name="Normální 2" xfId="2" xr:uid="{00000000-0005-0000-0000-00000E000000}"/>
    <cellStyle name="Normální 2 2" xfId="19" xr:uid="{00000000-0005-0000-0000-00000F000000}"/>
    <cellStyle name="Normální 20" xfId="34" xr:uid="{00000000-0005-0000-0000-000010000000}"/>
    <cellStyle name="Normální 21" xfId="35" xr:uid="{00000000-0005-0000-0000-000011000000}"/>
    <cellStyle name="Normální 22" xfId="36" xr:uid="{00000000-0005-0000-0000-000012000000}"/>
    <cellStyle name="Normální 22 2" xfId="39" xr:uid="{00000000-0005-0000-0000-000013000000}"/>
    <cellStyle name="Normální 23" xfId="37" xr:uid="{00000000-0005-0000-0000-000014000000}"/>
    <cellStyle name="Normální 24" xfId="38" xr:uid="{00000000-0005-0000-0000-000015000000}"/>
    <cellStyle name="Normální 25" xfId="40" xr:uid="{00000000-0005-0000-0000-000016000000}"/>
    <cellStyle name="Normální 26" xfId="41" xr:uid="{00000000-0005-0000-0000-000017000000}"/>
    <cellStyle name="Normální 27" xfId="42" xr:uid="{00000000-0005-0000-0000-000018000000}"/>
    <cellStyle name="Normální 28" xfId="43" xr:uid="{00000000-0005-0000-0000-000019000000}"/>
    <cellStyle name="Normální 29" xfId="44" xr:uid="{00000000-0005-0000-0000-00001A000000}"/>
    <cellStyle name="Normální 3" xfId="3" xr:uid="{00000000-0005-0000-0000-00001B000000}"/>
    <cellStyle name="Normální 3 2" xfId="5" xr:uid="{00000000-0005-0000-0000-00001C000000}"/>
    <cellStyle name="Normální 3 3" xfId="7" xr:uid="{00000000-0005-0000-0000-00001D000000}"/>
    <cellStyle name="Normální 3 4" xfId="11" xr:uid="{00000000-0005-0000-0000-00001E000000}"/>
    <cellStyle name="Normální 3 4 2" xfId="20" xr:uid="{00000000-0005-0000-0000-00001F000000}"/>
    <cellStyle name="Normální 3 4 3" xfId="26" xr:uid="{00000000-0005-0000-0000-000020000000}"/>
    <cellStyle name="Normální 30" xfId="45" xr:uid="{00000000-0005-0000-0000-000021000000}"/>
    <cellStyle name="Normální 31" xfId="46" xr:uid="{00000000-0005-0000-0000-000022000000}"/>
    <cellStyle name="Normální 32" xfId="47" xr:uid="{00000000-0005-0000-0000-000023000000}"/>
    <cellStyle name="Normální 33" xfId="48" xr:uid="{00000000-0005-0000-0000-000024000000}"/>
    <cellStyle name="Normální 34" xfId="49" xr:uid="{00000000-0005-0000-0000-000025000000}"/>
    <cellStyle name="Normální 35" xfId="50" xr:uid="{00000000-0005-0000-0000-000026000000}"/>
    <cellStyle name="Normální 36" xfId="51" xr:uid="{00000000-0005-0000-0000-000027000000}"/>
    <cellStyle name="Normální 4" xfId="4" xr:uid="{00000000-0005-0000-0000-000028000000}"/>
    <cellStyle name="Normální 4 2" xfId="6" xr:uid="{00000000-0005-0000-0000-000029000000}"/>
    <cellStyle name="Normální 4 3" xfId="8" xr:uid="{00000000-0005-0000-0000-00002A000000}"/>
    <cellStyle name="Normální 4 4" xfId="10" xr:uid="{00000000-0005-0000-0000-00002B000000}"/>
    <cellStyle name="Normální 5" xfId="9" xr:uid="{00000000-0005-0000-0000-00002C000000}"/>
    <cellStyle name="Normální 5 2" xfId="21" xr:uid="{00000000-0005-0000-0000-00002D000000}"/>
    <cellStyle name="Normální 5 2 2" xfId="27" xr:uid="{00000000-0005-0000-0000-00002E000000}"/>
    <cellStyle name="Normální 6" xfId="12" xr:uid="{00000000-0005-0000-0000-00002F000000}"/>
    <cellStyle name="Normální 7" xfId="13" xr:uid="{00000000-0005-0000-0000-000030000000}"/>
    <cellStyle name="Normální 8" xfId="14" xr:uid="{00000000-0005-0000-0000-000031000000}"/>
    <cellStyle name="Normální 8 2" xfId="22" xr:uid="{00000000-0005-0000-0000-000032000000}"/>
    <cellStyle name="Normální 9" xfId="16" xr:uid="{00000000-0005-0000-0000-00003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60759B"/>
      <rgbColor rgb="00D3D3D3"/>
      <rgbColor rgb="00FFFFFF"/>
      <rgbColor rgb="00F0E68C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16"/>
  <sheetViews>
    <sheetView showGridLines="0" topLeftCell="A5" zoomScale="85" zoomScaleNormal="85" workbookViewId="0">
      <selection activeCell="G5" sqref="G5"/>
    </sheetView>
  </sheetViews>
  <sheetFormatPr defaultColWidth="8.77734375" defaultRowHeight="13.2" x14ac:dyDescent="0.25"/>
  <cols>
    <col min="1" max="1" width="3.21875" style="14" customWidth="1"/>
    <col min="2" max="2" width="14.77734375" style="14" customWidth="1"/>
    <col min="3" max="3" width="11.21875" style="14" customWidth="1"/>
    <col min="4" max="4" width="13.44140625" style="14" customWidth="1"/>
    <col min="5" max="5" width="7.21875" style="14" customWidth="1"/>
    <col min="6" max="6" width="13.5546875" style="14" customWidth="1"/>
    <col min="7" max="7" width="51.21875" style="14" customWidth="1"/>
    <col min="8" max="8" width="16.21875" style="14" customWidth="1"/>
    <col min="9" max="9" width="13.44140625" style="14" customWidth="1"/>
    <col min="10" max="10" width="24.77734375" style="14" customWidth="1"/>
    <col min="11" max="11" width="13.44140625" style="14" customWidth="1"/>
    <col min="12" max="14" width="14.77734375" style="14" customWidth="1"/>
    <col min="15" max="17" width="18.77734375" style="14" customWidth="1"/>
    <col min="18" max="16384" width="8.77734375" style="14"/>
  </cols>
  <sheetData>
    <row r="1" spans="2:17" ht="25.2" customHeight="1" x14ac:dyDescent="0.25">
      <c r="B1" s="13" t="s">
        <v>91</v>
      </c>
    </row>
    <row r="2" spans="2:17" ht="22.95" customHeight="1" x14ac:dyDescent="0.25">
      <c r="B2" s="13" t="s">
        <v>23</v>
      </c>
    </row>
    <row r="3" spans="2:17" ht="6.6" customHeight="1" x14ac:dyDescent="0.25"/>
    <row r="4" spans="2:17" ht="78" customHeight="1" x14ac:dyDescent="0.25">
      <c r="B4" s="40" t="s">
        <v>1</v>
      </c>
      <c r="C4" s="40" t="s">
        <v>2</v>
      </c>
      <c r="D4" s="40" t="s">
        <v>3</v>
      </c>
      <c r="E4" s="48" t="s">
        <v>18</v>
      </c>
      <c r="F4" s="49"/>
      <c r="G4" s="40" t="s">
        <v>4</v>
      </c>
      <c r="H4" s="40" t="s">
        <v>5</v>
      </c>
      <c r="I4" s="40" t="s">
        <v>6</v>
      </c>
      <c r="J4" s="40" t="s">
        <v>19</v>
      </c>
      <c r="K4" s="40" t="s">
        <v>7</v>
      </c>
      <c r="L4" s="40" t="s">
        <v>8</v>
      </c>
      <c r="M4" s="40" t="s">
        <v>9</v>
      </c>
      <c r="N4" s="40" t="s">
        <v>21</v>
      </c>
      <c r="O4" s="40" t="s">
        <v>10</v>
      </c>
      <c r="P4" s="40" t="s">
        <v>11</v>
      </c>
      <c r="Q4" s="40" t="s">
        <v>22</v>
      </c>
    </row>
    <row r="5" spans="2:17" ht="262.5" customHeight="1" x14ac:dyDescent="0.25">
      <c r="B5" s="41">
        <v>1</v>
      </c>
      <c r="C5" s="15" t="s">
        <v>55</v>
      </c>
      <c r="D5" s="15" t="s">
        <v>56</v>
      </c>
      <c r="E5" s="50" t="s">
        <v>20</v>
      </c>
      <c r="F5" s="51"/>
      <c r="G5" s="1"/>
      <c r="H5" s="41">
        <v>75</v>
      </c>
      <c r="I5" s="41" t="s">
        <v>12</v>
      </c>
      <c r="J5" s="16">
        <v>20000</v>
      </c>
      <c r="K5" s="41" t="s">
        <v>13</v>
      </c>
      <c r="L5" s="2"/>
      <c r="M5" s="17">
        <f>N5-L5</f>
        <v>0</v>
      </c>
      <c r="N5" s="17">
        <f>L5*(1+K5/100)</f>
        <v>0</v>
      </c>
      <c r="O5" s="17">
        <f>H5*L5</f>
        <v>0</v>
      </c>
      <c r="P5" s="17">
        <f>H5*M5</f>
        <v>0</v>
      </c>
      <c r="Q5" s="17">
        <f>H5*N5</f>
        <v>0</v>
      </c>
    </row>
    <row r="6" spans="2:17" ht="12" customHeight="1" x14ac:dyDescent="0.25"/>
    <row r="7" spans="2:17" ht="19.95" customHeight="1" x14ac:dyDescent="0.25">
      <c r="B7" s="52" t="s">
        <v>14</v>
      </c>
      <c r="C7" s="53"/>
      <c r="D7" s="53"/>
      <c r="E7" s="54"/>
    </row>
    <row r="8" spans="2:17" ht="11.55" customHeight="1" x14ac:dyDescent="0.25">
      <c r="B8" s="18"/>
      <c r="C8" s="18"/>
      <c r="D8" s="18"/>
      <c r="E8" s="18"/>
    </row>
    <row r="9" spans="2:17" ht="19.95" customHeight="1" x14ac:dyDescent="0.25">
      <c r="B9" s="19" t="s">
        <v>15</v>
      </c>
      <c r="C9" s="45">
        <f>SUM(O5:O5)</f>
        <v>0</v>
      </c>
      <c r="D9" s="46"/>
      <c r="E9" s="47"/>
    </row>
    <row r="10" spans="2:17" ht="11.55" customHeight="1" x14ac:dyDescent="0.3">
      <c r="B10" s="20"/>
      <c r="C10" s="4"/>
      <c r="D10" s="4"/>
      <c r="E10" s="4"/>
    </row>
    <row r="11" spans="2:17" ht="19.95" customHeight="1" x14ac:dyDescent="0.25">
      <c r="B11" s="19" t="s">
        <v>16</v>
      </c>
      <c r="C11" s="45">
        <f>SUM(P5:P5)</f>
        <v>0</v>
      </c>
      <c r="D11" s="46"/>
      <c r="E11" s="47"/>
    </row>
    <row r="12" spans="2:17" ht="11.55" customHeight="1" x14ac:dyDescent="0.3">
      <c r="B12" s="20"/>
      <c r="C12" s="4"/>
      <c r="D12" s="4"/>
      <c r="E12" s="4"/>
    </row>
    <row r="13" spans="2:17" ht="19.95" customHeight="1" x14ac:dyDescent="0.25">
      <c r="B13" s="19" t="s">
        <v>17</v>
      </c>
      <c r="C13" s="45">
        <f>SUM(Q5:Q5)</f>
        <v>0</v>
      </c>
      <c r="D13" s="46"/>
      <c r="E13" s="47"/>
    </row>
    <row r="14" spans="2:17" ht="5.55" customHeight="1" x14ac:dyDescent="0.25"/>
    <row r="15" spans="2:17" ht="58.2" customHeight="1" x14ac:dyDescent="0.25">
      <c r="B15" s="42" t="s">
        <v>0</v>
      </c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4"/>
    </row>
    <row r="16" spans="2:17" ht="13.2" hidden="1" customHeight="1" x14ac:dyDescent="0.25"/>
  </sheetData>
  <sheetProtection algorithmName="SHA-512" hashValue="yQwdjXssHI3XaKQjg3j/QKGp3cCYaHDIMTZF5jlgCzisjkY0KgHeeI4lv5/Ul1cRKsSpBH4HTQHUOqqDyvFu3g==" saltValue="XNZpe1BKikooZPpKj3aBLg==" spinCount="100000" sheet="1" objects="1" scenarios="1"/>
  <mergeCells count="7">
    <mergeCell ref="B15:N15"/>
    <mergeCell ref="C11:E11"/>
    <mergeCell ref="C13:E13"/>
    <mergeCell ref="E4:F4"/>
    <mergeCell ref="E5:F5"/>
    <mergeCell ref="B7:E7"/>
    <mergeCell ref="C9:E9"/>
  </mergeCells>
  <phoneticPr fontId="0" type="noConversion"/>
  <pageMargins left="0.78740157480314965" right="0.78740157480314965" top="0.78740157480314965" bottom="0.78740157480314965" header="0.78740157480314965" footer="0.78740157480314965"/>
  <pageSetup paperSize="9" scale="46" orientation="landscape" r:id="rId1"/>
  <headerFooter alignWithMargins="0">
    <oddFooter>&amp;L&amp;C&amp;R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37"/>
  <sheetViews>
    <sheetView tabSelected="1" workbookViewId="0">
      <selection activeCell="B41" sqref="B41"/>
    </sheetView>
  </sheetViews>
  <sheetFormatPr defaultColWidth="8.77734375" defaultRowHeight="14.4" x14ac:dyDescent="0.3"/>
  <cols>
    <col min="1" max="1" width="15.21875" style="11" bestFit="1" customWidth="1"/>
    <col min="2" max="2" width="40.6640625" style="10" customWidth="1"/>
    <col min="3" max="3" width="40.6640625" style="9" customWidth="1"/>
    <col min="4" max="16384" width="8.77734375" style="8"/>
  </cols>
  <sheetData>
    <row r="1" spans="1:3" ht="10.050000000000001" customHeight="1" x14ac:dyDescent="0.3">
      <c r="A1" s="7"/>
      <c r="B1" s="6"/>
      <c r="C1" s="5"/>
    </row>
    <row r="2" spans="1:3" ht="22.5" customHeight="1" x14ac:dyDescent="0.3">
      <c r="A2" s="7"/>
      <c r="B2" s="6"/>
      <c r="C2" s="3" t="s">
        <v>35</v>
      </c>
    </row>
    <row r="3" spans="1:3" ht="8.5500000000000007" customHeight="1" x14ac:dyDescent="0.3">
      <c r="A3" s="7"/>
      <c r="B3" s="6"/>
      <c r="C3" s="5"/>
    </row>
    <row r="4" spans="1:3" ht="24" customHeight="1" x14ac:dyDescent="0.3">
      <c r="A4" s="12"/>
      <c r="B4" s="21" t="s">
        <v>24</v>
      </c>
      <c r="C4" s="22" t="s">
        <v>55</v>
      </c>
    </row>
    <row r="5" spans="1:3" ht="24" customHeight="1" thickBot="1" x14ac:dyDescent="0.35">
      <c r="A5" s="12"/>
      <c r="B5" s="21" t="s">
        <v>3</v>
      </c>
      <c r="C5" s="22" t="s">
        <v>56</v>
      </c>
    </row>
    <row r="6" spans="1:3" ht="24" customHeight="1" x14ac:dyDescent="0.3">
      <c r="A6" s="23" t="s">
        <v>46</v>
      </c>
      <c r="B6" s="24" t="s">
        <v>25</v>
      </c>
      <c r="C6" s="25" t="s">
        <v>26</v>
      </c>
    </row>
    <row r="7" spans="1:3" ht="32.4" customHeight="1" x14ac:dyDescent="0.3">
      <c r="A7" s="62" t="s">
        <v>57</v>
      </c>
      <c r="B7" s="26" t="s">
        <v>58</v>
      </c>
      <c r="C7" s="27" t="s">
        <v>87</v>
      </c>
    </row>
    <row r="8" spans="1:3" ht="45" customHeight="1" x14ac:dyDescent="0.3">
      <c r="A8" s="63"/>
      <c r="B8" s="26" t="s">
        <v>59</v>
      </c>
      <c r="C8" s="28" t="s">
        <v>88</v>
      </c>
    </row>
    <row r="9" spans="1:3" ht="70.2" customHeight="1" x14ac:dyDescent="0.3">
      <c r="A9" s="63"/>
      <c r="B9" s="26" t="s">
        <v>60</v>
      </c>
      <c r="C9" s="28" t="s">
        <v>61</v>
      </c>
    </row>
    <row r="10" spans="1:3" x14ac:dyDescent="0.3">
      <c r="A10" s="64"/>
      <c r="B10" s="26" t="s">
        <v>37</v>
      </c>
      <c r="C10" s="27" t="s">
        <v>62</v>
      </c>
    </row>
    <row r="11" spans="1:3" ht="18" customHeight="1" x14ac:dyDescent="0.3">
      <c r="A11" s="29" t="s">
        <v>63</v>
      </c>
      <c r="B11" s="26"/>
      <c r="C11" s="27" t="s">
        <v>62</v>
      </c>
    </row>
    <row r="12" spans="1:3" ht="19.8" customHeight="1" x14ac:dyDescent="0.3">
      <c r="A12" s="63" t="s">
        <v>64</v>
      </c>
      <c r="B12" s="26" t="s">
        <v>65</v>
      </c>
      <c r="C12" s="27" t="s">
        <v>66</v>
      </c>
    </row>
    <row r="13" spans="1:3" x14ac:dyDescent="0.3">
      <c r="A13" s="64"/>
      <c r="B13" s="26" t="s">
        <v>67</v>
      </c>
      <c r="C13" s="30" t="s">
        <v>54</v>
      </c>
    </row>
    <row r="14" spans="1:3" ht="50.4" customHeight="1" x14ac:dyDescent="0.3">
      <c r="A14" s="62" t="s">
        <v>27</v>
      </c>
      <c r="B14" s="31" t="s">
        <v>86</v>
      </c>
      <c r="C14" s="27">
        <v>32000</v>
      </c>
    </row>
    <row r="15" spans="1:3" ht="50.4" customHeight="1" x14ac:dyDescent="0.3">
      <c r="A15" s="64"/>
      <c r="B15" s="26" t="s">
        <v>37</v>
      </c>
      <c r="C15" s="27" t="s">
        <v>89</v>
      </c>
    </row>
    <row r="16" spans="1:3" ht="20.399999999999999" customHeight="1" x14ac:dyDescent="0.3">
      <c r="A16" s="32" t="s">
        <v>28</v>
      </c>
      <c r="B16" s="26" t="s">
        <v>44</v>
      </c>
      <c r="C16" s="28" t="s">
        <v>68</v>
      </c>
    </row>
    <row r="17" spans="1:3" ht="18" customHeight="1" x14ac:dyDescent="0.3">
      <c r="A17" s="58" t="s">
        <v>43</v>
      </c>
      <c r="B17" s="26" t="s">
        <v>42</v>
      </c>
      <c r="C17" s="27" t="s">
        <v>69</v>
      </c>
    </row>
    <row r="18" spans="1:3" ht="18" customHeight="1" x14ac:dyDescent="0.3">
      <c r="A18" s="58"/>
      <c r="B18" s="26" t="s">
        <v>41</v>
      </c>
      <c r="C18" s="27" t="s">
        <v>70</v>
      </c>
    </row>
    <row r="19" spans="1:3" ht="18" customHeight="1" x14ac:dyDescent="0.3">
      <c r="A19" s="58"/>
      <c r="B19" s="26" t="s">
        <v>53</v>
      </c>
      <c r="C19" s="27" t="s">
        <v>54</v>
      </c>
    </row>
    <row r="20" spans="1:3" ht="52.8" customHeight="1" x14ac:dyDescent="0.3">
      <c r="A20" s="32" t="s">
        <v>29</v>
      </c>
      <c r="B20" s="31" t="s">
        <v>71</v>
      </c>
      <c r="C20" s="27" t="s">
        <v>90</v>
      </c>
    </row>
    <row r="21" spans="1:3" x14ac:dyDescent="0.3">
      <c r="A21" s="58" t="s">
        <v>30</v>
      </c>
      <c r="B21" s="26" t="s">
        <v>49</v>
      </c>
      <c r="C21" s="27" t="s">
        <v>72</v>
      </c>
    </row>
    <row r="22" spans="1:3" ht="17.399999999999999" customHeight="1" x14ac:dyDescent="0.3">
      <c r="A22" s="58"/>
      <c r="B22" s="26" t="s">
        <v>48</v>
      </c>
      <c r="C22" s="27" t="s">
        <v>73</v>
      </c>
    </row>
    <row r="23" spans="1:3" ht="18.600000000000001" customHeight="1" x14ac:dyDescent="0.3">
      <c r="A23" s="58"/>
      <c r="B23" s="26" t="s">
        <v>40</v>
      </c>
      <c r="C23" s="27" t="s">
        <v>74</v>
      </c>
    </row>
    <row r="24" spans="1:3" ht="18" customHeight="1" x14ac:dyDescent="0.3">
      <c r="A24" s="32" t="s">
        <v>75</v>
      </c>
      <c r="B24" s="26"/>
      <c r="C24" s="27" t="s">
        <v>76</v>
      </c>
    </row>
    <row r="25" spans="1:3" ht="18" customHeight="1" x14ac:dyDescent="0.3">
      <c r="A25" s="59" t="s">
        <v>77</v>
      </c>
      <c r="B25" s="33" t="s">
        <v>45</v>
      </c>
      <c r="C25" s="34" t="s">
        <v>76</v>
      </c>
    </row>
    <row r="26" spans="1:3" ht="18" customHeight="1" x14ac:dyDescent="0.3">
      <c r="A26" s="60"/>
      <c r="B26" s="33" t="s">
        <v>78</v>
      </c>
      <c r="C26" s="34" t="s">
        <v>76</v>
      </c>
    </row>
    <row r="27" spans="1:3" ht="18" customHeight="1" x14ac:dyDescent="0.3">
      <c r="A27" s="60"/>
      <c r="B27" s="33" t="s">
        <v>79</v>
      </c>
      <c r="C27" s="34" t="s">
        <v>76</v>
      </c>
    </row>
    <row r="28" spans="1:3" ht="32.549999999999997" customHeight="1" x14ac:dyDescent="0.3">
      <c r="A28" s="61"/>
      <c r="B28" s="33" t="s">
        <v>37</v>
      </c>
      <c r="C28" s="34" t="s">
        <v>76</v>
      </c>
    </row>
    <row r="29" spans="1:3" x14ac:dyDescent="0.3">
      <c r="A29" s="58" t="s">
        <v>32</v>
      </c>
      <c r="B29" s="26" t="s">
        <v>38</v>
      </c>
      <c r="C29" s="27" t="s">
        <v>80</v>
      </c>
    </row>
    <row r="30" spans="1:3" x14ac:dyDescent="0.3">
      <c r="A30" s="58"/>
      <c r="B30" s="26" t="s">
        <v>47</v>
      </c>
      <c r="C30" s="27" t="s">
        <v>80</v>
      </c>
    </row>
    <row r="31" spans="1:3" x14ac:dyDescent="0.3">
      <c r="A31" s="58"/>
      <c r="B31" s="26" t="s">
        <v>37</v>
      </c>
      <c r="C31" s="27" t="s">
        <v>81</v>
      </c>
    </row>
    <row r="32" spans="1:3" ht="25.8" customHeight="1" x14ac:dyDescent="0.3">
      <c r="A32" s="35" t="s">
        <v>82</v>
      </c>
      <c r="B32" s="33"/>
      <c r="C32" s="34" t="s">
        <v>83</v>
      </c>
    </row>
    <row r="33" spans="1:3" x14ac:dyDescent="0.3">
      <c r="A33" s="58" t="s">
        <v>33</v>
      </c>
      <c r="B33" s="26" t="s">
        <v>36</v>
      </c>
      <c r="C33" s="27">
        <v>36</v>
      </c>
    </row>
    <row r="34" spans="1:3" ht="46.8" customHeight="1" x14ac:dyDescent="0.3">
      <c r="A34" s="58"/>
      <c r="B34" s="26" t="s">
        <v>52</v>
      </c>
      <c r="C34" s="27" t="s">
        <v>84</v>
      </c>
    </row>
    <row r="35" spans="1:3" ht="99" customHeight="1" x14ac:dyDescent="0.3">
      <c r="A35" s="32" t="s">
        <v>31</v>
      </c>
      <c r="B35" s="26" t="s">
        <v>39</v>
      </c>
      <c r="C35" s="36" t="s">
        <v>85</v>
      </c>
    </row>
    <row r="36" spans="1:3" ht="24" customHeight="1" thickBot="1" x14ac:dyDescent="0.35">
      <c r="A36" s="37" t="s">
        <v>51</v>
      </c>
      <c r="B36" s="38" t="s">
        <v>50</v>
      </c>
      <c r="C36" s="39" t="s">
        <v>54</v>
      </c>
    </row>
    <row r="37" spans="1:3" ht="16.2" thickBot="1" x14ac:dyDescent="0.35">
      <c r="A37" s="55" t="s">
        <v>34</v>
      </c>
      <c r="B37" s="56"/>
      <c r="C37" s="57"/>
    </row>
  </sheetData>
  <mergeCells count="9">
    <mergeCell ref="A37:C37"/>
    <mergeCell ref="A17:A19"/>
    <mergeCell ref="A25:A28"/>
    <mergeCell ref="A7:A10"/>
    <mergeCell ref="A12:A13"/>
    <mergeCell ref="A14:A15"/>
    <mergeCell ref="A21:A23"/>
    <mergeCell ref="A29:A31"/>
    <mergeCell ref="A33:A34"/>
  </mergeCell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specifikace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2020-02-03T14:21:24Z</dcterms:created>
  <dcterms:modified xsi:type="dcterms:W3CDTF">2025-12-11T19:53:28Z</dcterms:modified>
</cp:coreProperties>
</file>